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男子申込" sheetId="1" r:id="rId1"/>
    <sheet name="女子申込" sheetId="2" r:id="rId2"/>
    <sheet name="男子基礎" sheetId="3" state="hidden" r:id="rId3"/>
    <sheet name="女子基礎" sheetId="4" state="hidden" r:id="rId4"/>
    <sheet name="Sheet2" sheetId="5" state="hidden" r:id="rId5"/>
    <sheet name="男子オーダー" sheetId="6" r:id="rId6"/>
    <sheet name="女子オーダー" sheetId="7" r:id="rId7"/>
  </sheets>
  <definedNames>
    <definedName name="_xlnm.Print_Area" localSheetId="1">'女子申込'!$A$1:$J$18</definedName>
    <definedName name="_xlnm.Print_Area" localSheetId="0">'男子申込'!$A$1:$J$21</definedName>
  </definedNames>
  <calcPr fullCalcOnLoad="1"/>
</workbook>
</file>

<file path=xl/sharedStrings.xml><?xml version="1.0" encoding="utf-8"?>
<sst xmlns="http://schemas.openxmlformats.org/spreadsheetml/2006/main" count="350" uniqueCount="138">
  <si>
    <t>氏名</t>
  </si>
  <si>
    <t>高等学校</t>
  </si>
  <si>
    <t>監督名</t>
  </si>
  <si>
    <t>学校長</t>
  </si>
  <si>
    <t>印</t>
  </si>
  <si>
    <t>学　校　名</t>
  </si>
  <si>
    <t>走　　順</t>
  </si>
  <si>
    <t>氏　　　名</t>
  </si>
  <si>
    <t>学　年</t>
  </si>
  <si>
    <t>１　　区</t>
  </si>
  <si>
    <t>２　　区</t>
  </si>
  <si>
    <t>３　　区</t>
  </si>
  <si>
    <t>４　　区</t>
  </si>
  <si>
    <t>５　　区</t>
  </si>
  <si>
    <t>補　欠　１</t>
  </si>
  <si>
    <t>補　欠　２</t>
  </si>
  <si>
    <t>補　欠　３</t>
  </si>
  <si>
    <t>上記のとおりオーダーを提出します。</t>
  </si>
  <si>
    <t>６　　区</t>
  </si>
  <si>
    <t>日</t>
  </si>
  <si>
    <t>月</t>
  </si>
  <si>
    <t>年</t>
  </si>
  <si>
    <t>氏（名字）</t>
  </si>
  <si>
    <t>名（名前）</t>
  </si>
  <si>
    <t>ﾌﾘｶﾞﾅ(氏)</t>
  </si>
  <si>
    <t>ﾌﾘｶﾞﾅ(名)</t>
  </si>
  <si>
    <t>学年</t>
  </si>
  <si>
    <t>備考(所属部名)</t>
  </si>
  <si>
    <t>陸協登録番号</t>
  </si>
  <si>
    <t>ｾﾞｯｹﾝ</t>
  </si>
  <si>
    <t>IDコード</t>
  </si>
  <si>
    <t>フリガナ</t>
  </si>
  <si>
    <t>性ｺｰﾄﾞ</t>
  </si>
  <si>
    <t>県ｺｰﾄﾞ</t>
  </si>
  <si>
    <t>学校名</t>
  </si>
  <si>
    <t>学校ｺｰﾄﾞ</t>
  </si>
  <si>
    <t>学年</t>
  </si>
  <si>
    <t>氏名2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</si>
  <si>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</si>
  <si>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</si>
  <si>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</si>
  <si>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</si>
  <si>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</si>
  <si>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</si>
  <si>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</si>
  <si>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</si>
  <si>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</si>
  <si>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</si>
  <si>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</si>
  <si>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</si>
  <si>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</si>
  <si>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</si>
  <si>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</si>
  <si>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</si>
  <si>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</si>
  <si>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</si>
  <si>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</si>
  <si>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</si>
  <si>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</si>
  <si>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</si>
  <si>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</si>
  <si>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</si>
  <si>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</si>
  <si>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</si>
  <si>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</si>
  <si>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</si>
  <si>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</si>
  <si>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</si>
  <si>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</si>
  <si>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</si>
  <si>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</si>
  <si>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</si>
  <si>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</si>
  <si>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</si>
  <si>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</si>
  <si>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</si>
  <si>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</si>
  <si>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</si>
  <si>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</si>
  <si>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</si>
  <si>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薩摩中央高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</si>
  <si>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</si>
  <si>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</si>
  <si>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</si>
  <si>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</si>
  <si>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</si>
  <si>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</si>
  <si>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</si>
  <si>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</si>
  <si>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</si>
  <si>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</si>
  <si>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</si>
  <si>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</si>
  <si>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</si>
  <si>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隼人工高</t>
  </si>
  <si>
    <t>吹上高</t>
  </si>
  <si>
    <t>福山高</t>
  </si>
  <si>
    <t>鳳凰高</t>
  </si>
  <si>
    <t>明桜館高</t>
  </si>
  <si>
    <t>屋久島高</t>
  </si>
  <si>
    <t>れいめい高</t>
  </si>
  <si>
    <t>学校名(選択)</t>
  </si>
  <si>
    <r>
      <t xml:space="preserve">学校名
</t>
    </r>
    <r>
      <rPr>
        <sz val="9"/>
        <rFont val="ＭＳ Ｐゴシック"/>
        <family val="3"/>
      </rPr>
      <t>(上記にない場合は直接入力)</t>
    </r>
  </si>
  <si>
    <t>高等学校</t>
  </si>
  <si>
    <t>上記の者は本校在校生であって，標記大会に出場することを認め，参加申込します。　</t>
  </si>
  <si>
    <t>鹿児島高特支</t>
  </si>
  <si>
    <t>鹿児島聾</t>
  </si>
  <si>
    <t>ラ・サール高</t>
  </si>
  <si>
    <t>ﾌﾘｶﾞﾅ(氏)</t>
  </si>
  <si>
    <t>名（名前）</t>
  </si>
  <si>
    <t>頴娃高</t>
  </si>
  <si>
    <t>引率責任者名【連絡先(携帯)】</t>
  </si>
  <si>
    <t>DB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</si>
  <si>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</si>
  <si>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</si>
  <si>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</si>
  <si>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</si>
  <si>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</si>
  <si>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</si>
  <si>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</si>
  <si>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</si>
  <si>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</si>
  <si>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</si>
  <si>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</si>
  <si>
    <t>樟南第二</t>
  </si>
  <si>
    <t>生年月日(西暦)</t>
  </si>
  <si>
    <t>令和</t>
  </si>
  <si>
    <t>第２７回鹿児島県高等学校新人駅伝競走大会(男子)オーダー申込書</t>
  </si>
  <si>
    <t>令和３年　　月　　日</t>
  </si>
  <si>
    <t>監督名　　　　　　　　　　　　　　　　　　　　　　印</t>
  </si>
  <si>
    <t>第２７回鹿児島県高等学校新人駅伝競走大会(女子)オーダー申込書</t>
  </si>
  <si>
    <t>連絡先
【　　　　　　　　　　　　　　　】</t>
  </si>
  <si>
    <t>20　　．　　．　</t>
  </si>
  <si>
    <t>20　　．　　．　</t>
  </si>
  <si>
    <t>第２７回鹿児島県高等学校新人駅伝競走大会(女子)申込書</t>
  </si>
  <si>
    <t>第２７回鹿児島県高等学校新人駅伝競走大会(男子)申込書</t>
  </si>
  <si>
    <t>※　２月５日（金）１１時３０分～１２時００分　監督会議場受付に提出</t>
  </si>
  <si>
    <r>
      <t>※　２</t>
    </r>
    <r>
      <rPr>
        <sz val="11"/>
        <rFont val="ＭＳ Ｐゴシック"/>
        <family val="3"/>
      </rPr>
      <t>月５日（金）１１時３０分～１２時００分　監督会議場受付に提出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</si>
</sst>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6"/>
      <name val="ヒラギノ明朝 Pro W3"/>
      <family val="3"/>
    </font>
    <font>
      <sz val="12"/>
      <color indexed="45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5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52" fillId="0" borderId="0" xfId="60" applyNumberFormat="1" applyFont="1" applyBorder="1" applyAlignment="1">
      <alignment/>
      <protection/>
    </xf>
    <xf numFmtId="0" fontId="52" fillId="0" borderId="0" xfId="60" applyNumberFormat="1" applyFont="1" applyBorder="1">
      <alignment vertical="center"/>
      <protection/>
    </xf>
    <xf numFmtId="0" fontId="52" fillId="0" borderId="0" xfId="60" applyFont="1" applyBorder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0" fillId="0" borderId="34" xfId="0" applyFont="1" applyBorder="1" applyAlignment="1" applyProtection="1">
      <alignment vertical="center" shrinkToFit="1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0" fontId="6" fillId="0" borderId="35" xfId="0" applyFont="1" applyBorder="1" applyAlignment="1" applyProtection="1">
      <alignment wrapText="1" shrinkToFit="1"/>
      <protection locked="0"/>
    </xf>
    <xf numFmtId="0" fontId="54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P84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3.50390625" style="2" bestFit="1" customWidth="1"/>
    <col min="2" max="2" width="18.125" style="2" customWidth="1"/>
    <col min="3" max="6" width="15.125" style="2" customWidth="1"/>
    <col min="7" max="7" width="5.375" style="2" customWidth="1"/>
    <col min="8" max="8" width="17.75390625" style="2" customWidth="1"/>
    <col min="9" max="9" width="24.50390625" style="2" customWidth="1"/>
    <col min="10" max="10" width="3.375" style="2" bestFit="1" customWidth="1"/>
    <col min="11" max="11" width="5.125" style="2" customWidth="1"/>
    <col min="12" max="12" width="3.375" style="56" bestFit="1" customWidth="1"/>
    <col min="13" max="13" width="5.125" style="56" customWidth="1"/>
    <col min="14" max="14" width="3.375" style="56" bestFit="1" customWidth="1"/>
    <col min="15" max="19" width="5.625" style="56" customWidth="1"/>
    <col min="20" max="20" width="5.625" style="64" customWidth="1"/>
    <col min="21" max="16384" width="9.00390625" style="2" customWidth="1"/>
  </cols>
  <sheetData>
    <row r="2" spans="1:13" ht="24">
      <c r="A2" s="101" t="s">
        <v>135</v>
      </c>
      <c r="B2" s="101"/>
      <c r="C2" s="101"/>
      <c r="D2" s="101"/>
      <c r="E2" s="101"/>
      <c r="F2" s="101"/>
      <c r="G2" s="101"/>
      <c r="H2" s="101"/>
      <c r="I2" s="101"/>
      <c r="J2" s="7"/>
      <c r="K2" s="7"/>
      <c r="L2" s="65"/>
      <c r="M2" s="65"/>
    </row>
    <row r="3" ht="14.25" thickBot="1"/>
    <row r="4" spans="1:9" ht="29.25" customHeight="1">
      <c r="A4" s="91" t="s">
        <v>101</v>
      </c>
      <c r="B4" s="92"/>
      <c r="C4" s="95"/>
      <c r="D4" s="96"/>
      <c r="E4" s="97"/>
      <c r="F4" s="102" t="s">
        <v>2</v>
      </c>
      <c r="G4" s="103"/>
      <c r="H4" s="106"/>
      <c r="I4" s="107"/>
    </row>
    <row r="5" spans="1:9" ht="29.25" customHeight="1" thickBot="1">
      <c r="A5" s="93" t="s">
        <v>102</v>
      </c>
      <c r="B5" s="94"/>
      <c r="C5" s="98"/>
      <c r="D5" s="99"/>
      <c r="E5" s="30" t="s">
        <v>103</v>
      </c>
      <c r="F5" s="104" t="s">
        <v>111</v>
      </c>
      <c r="G5" s="105"/>
      <c r="H5" s="57"/>
      <c r="I5" s="60" t="s">
        <v>131</v>
      </c>
    </row>
    <row r="6" spans="1:13" ht="29.25" customHeight="1" thickBot="1">
      <c r="A6" s="24"/>
      <c r="B6" s="25" t="s">
        <v>28</v>
      </c>
      <c r="C6" s="26" t="s">
        <v>22</v>
      </c>
      <c r="D6" s="27" t="s">
        <v>23</v>
      </c>
      <c r="E6" s="27" t="s">
        <v>24</v>
      </c>
      <c r="F6" s="28" t="s">
        <v>25</v>
      </c>
      <c r="G6" s="32" t="s">
        <v>26</v>
      </c>
      <c r="H6" s="31" t="s">
        <v>125</v>
      </c>
      <c r="I6" s="29" t="s">
        <v>27</v>
      </c>
      <c r="J6" s="6"/>
      <c r="K6" s="6"/>
      <c r="L6" s="49"/>
      <c r="M6" s="49"/>
    </row>
    <row r="7" spans="1:16" ht="21" customHeight="1">
      <c r="A7" s="21">
        <v>1</v>
      </c>
      <c r="B7" s="34"/>
      <c r="C7" s="35"/>
      <c r="D7" s="36"/>
      <c r="E7" s="22">
        <f>ASC(PHONETIC(C7))</f>
      </c>
      <c r="F7" s="22">
        <f>ASC(PHONETIC(D7))</f>
      </c>
      <c r="G7" s="37"/>
      <c r="H7" s="68" t="s">
        <v>133</v>
      </c>
      <c r="I7" s="38"/>
      <c r="J7" s="6"/>
      <c r="K7" s="6"/>
      <c r="L7" s="49"/>
      <c r="M7" s="49">
        <v>1</v>
      </c>
      <c r="P7" s="61" t="s">
        <v>113</v>
      </c>
    </row>
    <row r="8" spans="1:16" ht="21" customHeight="1">
      <c r="A8" s="19">
        <v>2</v>
      </c>
      <c r="B8" s="39"/>
      <c r="C8" s="40"/>
      <c r="D8" s="41"/>
      <c r="E8" s="41">
        <f aca="true" t="shared" si="0" ref="E8:E15">ASC(PHONETIC(C8))</f>
      </c>
      <c r="F8" s="42">
        <f aca="true" t="shared" si="1" ref="F8:F15">ASC(PHONETIC(D8))</f>
      </c>
      <c r="G8" s="43"/>
      <c r="H8" s="69" t="s">
        <v>132</v>
      </c>
      <c r="I8" s="42"/>
      <c r="J8" s="6"/>
      <c r="K8" s="6"/>
      <c r="L8" s="49"/>
      <c r="M8" s="49">
        <v>2</v>
      </c>
      <c r="P8" s="61" t="s">
        <v>93</v>
      </c>
    </row>
    <row r="9" spans="1:16" ht="21" customHeight="1">
      <c r="A9" s="19">
        <v>3</v>
      </c>
      <c r="B9" s="39"/>
      <c r="C9" s="40"/>
      <c r="D9" s="41"/>
      <c r="E9" s="41">
        <f t="shared" si="0"/>
      </c>
      <c r="F9" s="42">
        <f t="shared" si="1"/>
      </c>
      <c r="G9" s="43"/>
      <c r="H9" s="68" t="s">
        <v>132</v>
      </c>
      <c r="I9" s="42"/>
      <c r="J9" s="6"/>
      <c r="K9" s="6"/>
      <c r="L9" s="49"/>
      <c r="M9" s="49"/>
      <c r="P9" s="61" t="s">
        <v>76</v>
      </c>
    </row>
    <row r="10" spans="1:16" ht="21" customHeight="1">
      <c r="A10" s="19">
        <v>4</v>
      </c>
      <c r="B10" s="39"/>
      <c r="C10" s="40"/>
      <c r="D10" s="41"/>
      <c r="E10" s="41">
        <f t="shared" si="0"/>
      </c>
      <c r="F10" s="42">
        <f t="shared" si="1"/>
      </c>
      <c r="G10" s="43"/>
      <c r="H10" s="68" t="s">
        <v>132</v>
      </c>
      <c r="I10" s="42"/>
      <c r="J10" s="6"/>
      <c r="K10" s="6"/>
      <c r="L10" s="49"/>
      <c r="M10" s="49"/>
      <c r="P10" s="61" t="s">
        <v>63</v>
      </c>
    </row>
    <row r="11" spans="1:16" ht="21" customHeight="1">
      <c r="A11" s="19">
        <v>5</v>
      </c>
      <c r="B11" s="39"/>
      <c r="C11" s="40"/>
      <c r="D11" s="41"/>
      <c r="E11" s="41">
        <f t="shared" si="0"/>
      </c>
      <c r="F11" s="42">
        <f t="shared" si="1"/>
      </c>
      <c r="G11" s="43"/>
      <c r="H11" s="69" t="s">
        <v>132</v>
      </c>
      <c r="I11" s="42"/>
      <c r="J11" s="6"/>
      <c r="K11" s="6"/>
      <c r="L11" s="49"/>
      <c r="M11" s="49"/>
      <c r="P11" s="61" t="s">
        <v>74</v>
      </c>
    </row>
    <row r="12" spans="1:16" ht="21" customHeight="1">
      <c r="A12" s="19">
        <v>6</v>
      </c>
      <c r="B12" s="39"/>
      <c r="C12" s="40"/>
      <c r="D12" s="41"/>
      <c r="E12" s="41">
        <f t="shared" si="0"/>
      </c>
      <c r="F12" s="42">
        <f t="shared" si="1"/>
      </c>
      <c r="G12" s="43"/>
      <c r="H12" s="69" t="s">
        <v>132</v>
      </c>
      <c r="I12" s="42"/>
      <c r="J12" s="6"/>
      <c r="K12" s="6"/>
      <c r="L12" s="49"/>
      <c r="M12" s="49"/>
      <c r="P12" s="61" t="s">
        <v>98</v>
      </c>
    </row>
    <row r="13" spans="1:16" ht="21" customHeight="1">
      <c r="A13" s="19">
        <v>7</v>
      </c>
      <c r="B13" s="39"/>
      <c r="C13" s="40"/>
      <c r="D13" s="41"/>
      <c r="E13" s="41">
        <f t="shared" si="0"/>
      </c>
      <c r="F13" s="42">
        <f t="shared" si="1"/>
      </c>
      <c r="G13" s="43"/>
      <c r="H13" s="69" t="s">
        <v>132</v>
      </c>
      <c r="I13" s="42"/>
      <c r="J13" s="6"/>
      <c r="K13" s="6"/>
      <c r="L13" s="49"/>
      <c r="M13" s="49"/>
      <c r="P13" s="61" t="s">
        <v>64</v>
      </c>
    </row>
    <row r="14" spans="1:16" ht="21" customHeight="1">
      <c r="A14" s="19">
        <v>8</v>
      </c>
      <c r="B14" s="39"/>
      <c r="C14" s="40"/>
      <c r="D14" s="41"/>
      <c r="E14" s="41">
        <f t="shared" si="0"/>
      </c>
      <c r="F14" s="42">
        <f t="shared" si="1"/>
      </c>
      <c r="G14" s="43"/>
      <c r="H14" s="69" t="s">
        <v>132</v>
      </c>
      <c r="I14" s="42"/>
      <c r="J14" s="6"/>
      <c r="K14" s="6"/>
      <c r="L14" s="49"/>
      <c r="M14" s="49"/>
      <c r="P14" s="61" t="s">
        <v>55</v>
      </c>
    </row>
    <row r="15" spans="1:16" ht="21" customHeight="1" thickBot="1">
      <c r="A15" s="20">
        <v>9</v>
      </c>
      <c r="B15" s="33"/>
      <c r="C15" s="44"/>
      <c r="D15" s="45"/>
      <c r="E15" s="45">
        <f t="shared" si="0"/>
      </c>
      <c r="F15" s="46">
        <f t="shared" si="1"/>
      </c>
      <c r="G15" s="47"/>
      <c r="H15" s="70" t="s">
        <v>132</v>
      </c>
      <c r="I15" s="46"/>
      <c r="J15" s="6"/>
      <c r="K15" s="6"/>
      <c r="L15" s="49"/>
      <c r="M15" s="49"/>
      <c r="P15" s="61" t="s">
        <v>65</v>
      </c>
    </row>
    <row r="16" spans="1:16" ht="20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49"/>
      <c r="M16" s="49"/>
      <c r="P16" s="61" t="s">
        <v>46</v>
      </c>
    </row>
    <row r="17" spans="1:16" ht="20.25" customHeight="1">
      <c r="A17" s="6"/>
      <c r="B17" s="8"/>
      <c r="C17" s="8" t="s">
        <v>126</v>
      </c>
      <c r="D17" s="58"/>
      <c r="E17" s="9" t="s">
        <v>21</v>
      </c>
      <c r="F17" s="48"/>
      <c r="G17" s="9" t="s">
        <v>20</v>
      </c>
      <c r="H17" s="48"/>
      <c r="I17" s="9" t="s">
        <v>19</v>
      </c>
      <c r="J17" s="6"/>
      <c r="K17" s="6"/>
      <c r="L17" s="49"/>
      <c r="M17" s="49"/>
      <c r="P17" s="61" t="s">
        <v>114</v>
      </c>
    </row>
    <row r="18" spans="1:16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49"/>
      <c r="M18" s="49"/>
      <c r="P18" s="61" t="s">
        <v>61</v>
      </c>
    </row>
    <row r="19" spans="1:16" ht="20.25" customHeight="1">
      <c r="A19" s="6"/>
      <c r="B19" s="10" t="s">
        <v>104</v>
      </c>
      <c r="H19" s="6"/>
      <c r="I19" s="6"/>
      <c r="J19" s="6"/>
      <c r="K19" s="6"/>
      <c r="L19" s="49"/>
      <c r="M19" s="49"/>
      <c r="P19" s="61" t="s">
        <v>68</v>
      </c>
    </row>
    <row r="20" spans="1:16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49"/>
      <c r="M20" s="49"/>
      <c r="P20" s="61" t="s">
        <v>79</v>
      </c>
    </row>
    <row r="21" spans="1:16" ht="20.25" customHeight="1">
      <c r="A21" s="6"/>
      <c r="B21" s="6"/>
      <c r="C21" s="6"/>
      <c r="D21" s="6"/>
      <c r="E21" s="6"/>
      <c r="F21" s="3" t="s">
        <v>3</v>
      </c>
      <c r="G21" s="100"/>
      <c r="H21" s="100"/>
      <c r="I21" s="2" t="s">
        <v>4</v>
      </c>
      <c r="J21" s="6"/>
      <c r="K21" s="6"/>
      <c r="L21" s="49"/>
      <c r="M21" s="49"/>
      <c r="P21" s="61" t="s">
        <v>95</v>
      </c>
    </row>
    <row r="22" spans="1:16" ht="20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49"/>
      <c r="M22" s="49"/>
      <c r="P22" s="61" t="s">
        <v>40</v>
      </c>
    </row>
    <row r="23" spans="1:16" ht="20.25" customHeight="1">
      <c r="A23" s="6"/>
      <c r="B23" s="6"/>
      <c r="C23" s="6"/>
      <c r="I23" s="6"/>
      <c r="J23" s="6"/>
      <c r="K23" s="6"/>
      <c r="L23" s="49"/>
      <c r="M23" s="49"/>
      <c r="P23" s="61" t="s">
        <v>45</v>
      </c>
    </row>
    <row r="24" spans="1:16" ht="20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49"/>
      <c r="M24" s="49"/>
      <c r="P24" s="61" t="s">
        <v>115</v>
      </c>
    </row>
    <row r="25" spans="1:16" ht="20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9"/>
      <c r="M25" s="49"/>
      <c r="P25" s="61" t="s">
        <v>87</v>
      </c>
    </row>
    <row r="26" ht="14.25">
      <c r="P26" s="61" t="s">
        <v>88</v>
      </c>
    </row>
    <row r="27" ht="14.25">
      <c r="P27" s="61" t="s">
        <v>116</v>
      </c>
    </row>
    <row r="28" ht="14.25">
      <c r="P28" s="61" t="s">
        <v>41</v>
      </c>
    </row>
    <row r="29" spans="10:16" ht="14.25">
      <c r="J29" s="3"/>
      <c r="K29" s="5"/>
      <c r="L29" s="67"/>
      <c r="M29" s="66"/>
      <c r="N29" s="67"/>
      <c r="P29" s="61" t="s">
        <v>42</v>
      </c>
    </row>
    <row r="30" ht="14.25">
      <c r="P30" s="61" t="s">
        <v>48</v>
      </c>
    </row>
    <row r="31" ht="14.25">
      <c r="P31" s="61" t="s">
        <v>117</v>
      </c>
    </row>
    <row r="32" ht="14.25">
      <c r="P32" s="61" t="s">
        <v>66</v>
      </c>
    </row>
    <row r="33" ht="14.25">
      <c r="P33" s="61" t="s">
        <v>67</v>
      </c>
    </row>
    <row r="34" ht="14.25">
      <c r="P34" s="61" t="s">
        <v>94</v>
      </c>
    </row>
    <row r="35" ht="14.25">
      <c r="P35" s="61" t="s">
        <v>77</v>
      </c>
    </row>
    <row r="36" ht="14.25">
      <c r="P36" s="61" t="s">
        <v>89</v>
      </c>
    </row>
    <row r="37" ht="14.25">
      <c r="P37" s="61" t="s">
        <v>82</v>
      </c>
    </row>
    <row r="38" ht="14.25">
      <c r="P38" s="61" t="s">
        <v>75</v>
      </c>
    </row>
    <row r="39" ht="14.25">
      <c r="P39" s="61" t="s">
        <v>69</v>
      </c>
    </row>
    <row r="40" ht="14.25">
      <c r="P40" s="61" t="s">
        <v>72</v>
      </c>
    </row>
    <row r="41" ht="14.25">
      <c r="P41" s="61" t="s">
        <v>70</v>
      </c>
    </row>
    <row r="42" ht="14.25">
      <c r="P42" s="61" t="s">
        <v>92</v>
      </c>
    </row>
    <row r="43" ht="14.25">
      <c r="P43" s="61" t="s">
        <v>99</v>
      </c>
    </row>
    <row r="44" ht="14.25">
      <c r="P44" s="61" t="s">
        <v>49</v>
      </c>
    </row>
    <row r="45" ht="14.25">
      <c r="P45" s="61" t="s">
        <v>39</v>
      </c>
    </row>
    <row r="46" ht="14.25">
      <c r="P46" s="61" t="s">
        <v>50</v>
      </c>
    </row>
    <row r="47" ht="14.25">
      <c r="P47" s="61" t="s">
        <v>51</v>
      </c>
    </row>
    <row r="48" ht="14.25">
      <c r="P48" s="61" t="s">
        <v>54</v>
      </c>
    </row>
    <row r="49" ht="14.25">
      <c r="P49" s="61" t="s">
        <v>57</v>
      </c>
    </row>
    <row r="50" ht="14.25">
      <c r="P50" s="61" t="s">
        <v>60</v>
      </c>
    </row>
    <row r="51" ht="14.25">
      <c r="P51" s="61" t="s">
        <v>47</v>
      </c>
    </row>
    <row r="52" ht="14.25">
      <c r="P52" s="61" t="s">
        <v>43</v>
      </c>
    </row>
    <row r="53" ht="14.25">
      <c r="P53" s="61" t="s">
        <v>78</v>
      </c>
    </row>
    <row r="54" ht="14.25">
      <c r="P54" s="61" t="s">
        <v>71</v>
      </c>
    </row>
    <row r="55" ht="14.25">
      <c r="P55" s="61" t="s">
        <v>85</v>
      </c>
    </row>
    <row r="56" ht="14.25">
      <c r="P56" s="61" t="s">
        <v>96</v>
      </c>
    </row>
    <row r="57" ht="14.25">
      <c r="P57" s="61" t="s">
        <v>90</v>
      </c>
    </row>
    <row r="58" ht="14.25">
      <c r="P58" s="61" t="s">
        <v>52</v>
      </c>
    </row>
    <row r="59" ht="14.25">
      <c r="P59" s="61" t="s">
        <v>80</v>
      </c>
    </row>
    <row r="60" ht="14.25">
      <c r="P60" s="61" t="s">
        <v>91</v>
      </c>
    </row>
    <row r="61" ht="14.25">
      <c r="P61" s="61" t="s">
        <v>118</v>
      </c>
    </row>
    <row r="62" ht="14.25">
      <c r="P62" s="61" t="s">
        <v>86</v>
      </c>
    </row>
    <row r="63" ht="14.25">
      <c r="P63" s="61" t="s">
        <v>119</v>
      </c>
    </row>
    <row r="64" ht="14.25">
      <c r="P64" s="61" t="s">
        <v>105</v>
      </c>
    </row>
    <row r="65" ht="14.25">
      <c r="P65" s="61" t="s">
        <v>106</v>
      </c>
    </row>
    <row r="66" ht="14.25">
      <c r="P66" s="61" t="s">
        <v>120</v>
      </c>
    </row>
    <row r="67" ht="14.25">
      <c r="P67" s="61" t="s">
        <v>56</v>
      </c>
    </row>
    <row r="68" ht="14.25">
      <c r="P68" s="61" t="s">
        <v>84</v>
      </c>
    </row>
    <row r="69" ht="14.25">
      <c r="P69" s="61" t="s">
        <v>58</v>
      </c>
    </row>
    <row r="70" ht="14.25">
      <c r="P70" s="61" t="s">
        <v>53</v>
      </c>
    </row>
    <row r="71" ht="14.25">
      <c r="P71" s="61" t="s">
        <v>59</v>
      </c>
    </row>
    <row r="72" ht="14.25">
      <c r="P72" s="61" t="s">
        <v>107</v>
      </c>
    </row>
    <row r="73" ht="14.25">
      <c r="P73" s="61" t="s">
        <v>121</v>
      </c>
    </row>
    <row r="74" ht="14.25">
      <c r="P74" s="61" t="s">
        <v>97</v>
      </c>
    </row>
    <row r="75" ht="14.25">
      <c r="P75" s="61" t="s">
        <v>73</v>
      </c>
    </row>
    <row r="76" ht="14.25">
      <c r="P76" s="61" t="s">
        <v>100</v>
      </c>
    </row>
    <row r="77" ht="14.25">
      <c r="P77" s="62" t="s">
        <v>44</v>
      </c>
    </row>
    <row r="78" ht="14.25">
      <c r="P78" s="61" t="s">
        <v>122</v>
      </c>
    </row>
    <row r="79" ht="13.5">
      <c r="P79" s="56" t="s">
        <v>62</v>
      </c>
    </row>
    <row r="80" ht="13.5">
      <c r="P80" s="56" t="s">
        <v>83</v>
      </c>
    </row>
    <row r="81" ht="13.5">
      <c r="P81" s="56" t="s">
        <v>81</v>
      </c>
    </row>
    <row r="82" ht="13.5">
      <c r="P82" s="56" t="s">
        <v>123</v>
      </c>
    </row>
    <row r="83" ht="13.5">
      <c r="P83" s="56" t="s">
        <v>110</v>
      </c>
    </row>
    <row r="84" ht="13.5">
      <c r="P84" s="56" t="s">
        <v>124</v>
      </c>
    </row>
  </sheetData>
  <sheetProtection password="DDFF" sheet="1"/>
  <mergeCells count="9">
    <mergeCell ref="A4:B4"/>
    <mergeCell ref="A5:B5"/>
    <mergeCell ref="C4:E4"/>
    <mergeCell ref="C5:D5"/>
    <mergeCell ref="G21:H21"/>
    <mergeCell ref="A2:I2"/>
    <mergeCell ref="F4:G4"/>
    <mergeCell ref="F5:G5"/>
    <mergeCell ref="H4:I4"/>
  </mergeCells>
  <dataValidations count="3"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G7:G15">
      <formula1>$M$7:$M$9</formula1>
    </dataValidation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2:P84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3.50390625" style="2" bestFit="1" customWidth="1"/>
    <col min="2" max="2" width="18.125" style="2" customWidth="1"/>
    <col min="3" max="6" width="15.125" style="2" customWidth="1"/>
    <col min="7" max="7" width="5.375" style="2" customWidth="1"/>
    <col min="8" max="8" width="17.75390625" style="2" customWidth="1"/>
    <col min="9" max="9" width="24.50390625" style="2" customWidth="1"/>
    <col min="10" max="10" width="3.375" style="2" bestFit="1" customWidth="1"/>
    <col min="11" max="11" width="5.125" style="2" customWidth="1"/>
    <col min="12" max="12" width="3.375" style="2" bestFit="1" customWidth="1"/>
    <col min="13" max="13" width="5.125" style="56" customWidth="1"/>
    <col min="14" max="14" width="3.375" style="56" bestFit="1" customWidth="1"/>
    <col min="15" max="20" width="5.625" style="56" customWidth="1"/>
    <col min="21" max="16384" width="9.00390625" style="2" customWidth="1"/>
  </cols>
  <sheetData>
    <row r="2" spans="1:13" ht="24">
      <c r="A2" s="101" t="s">
        <v>134</v>
      </c>
      <c r="B2" s="101"/>
      <c r="C2" s="101"/>
      <c r="D2" s="101"/>
      <c r="E2" s="101"/>
      <c r="F2" s="101"/>
      <c r="G2" s="101"/>
      <c r="H2" s="101"/>
      <c r="I2" s="101"/>
      <c r="J2" s="7"/>
      <c r="K2" s="7"/>
      <c r="L2" s="7"/>
      <c r="M2" s="65"/>
    </row>
    <row r="3" ht="14.25" thickBot="1"/>
    <row r="4" spans="1:9" ht="29.25" customHeight="1">
      <c r="A4" s="91" t="s">
        <v>101</v>
      </c>
      <c r="B4" s="92"/>
      <c r="C4" s="95"/>
      <c r="D4" s="96"/>
      <c r="E4" s="97"/>
      <c r="F4" s="102" t="s">
        <v>2</v>
      </c>
      <c r="G4" s="103"/>
      <c r="H4" s="106"/>
      <c r="I4" s="107"/>
    </row>
    <row r="5" spans="1:9" ht="29.25" customHeight="1" thickBot="1">
      <c r="A5" s="93" t="s">
        <v>102</v>
      </c>
      <c r="B5" s="94"/>
      <c r="C5" s="98"/>
      <c r="D5" s="99"/>
      <c r="E5" s="30" t="s">
        <v>103</v>
      </c>
      <c r="F5" s="104" t="s">
        <v>111</v>
      </c>
      <c r="G5" s="105"/>
      <c r="H5" s="57"/>
      <c r="I5" s="60" t="s">
        <v>131</v>
      </c>
    </row>
    <row r="6" spans="1:13" ht="29.25" customHeight="1" thickBot="1">
      <c r="A6" s="24"/>
      <c r="B6" s="25" t="s">
        <v>28</v>
      </c>
      <c r="C6" s="26" t="s">
        <v>22</v>
      </c>
      <c r="D6" s="27" t="s">
        <v>109</v>
      </c>
      <c r="E6" s="27" t="s">
        <v>108</v>
      </c>
      <c r="F6" s="28" t="s">
        <v>25</v>
      </c>
      <c r="G6" s="32" t="s">
        <v>26</v>
      </c>
      <c r="H6" s="31" t="s">
        <v>125</v>
      </c>
      <c r="I6" s="29" t="s">
        <v>27</v>
      </c>
      <c r="J6" s="6"/>
      <c r="K6" s="6"/>
      <c r="L6" s="6"/>
      <c r="M6" s="49"/>
    </row>
    <row r="7" spans="1:16" ht="21" customHeight="1">
      <c r="A7" s="21">
        <v>1</v>
      </c>
      <c r="B7" s="34"/>
      <c r="C7" s="35"/>
      <c r="D7" s="36"/>
      <c r="E7" s="22">
        <f aca="true" t="shared" si="0" ref="E7:F12">ASC(PHONETIC(C7))</f>
      </c>
      <c r="F7" s="23">
        <f t="shared" si="0"/>
      </c>
      <c r="G7" s="37"/>
      <c r="H7" s="68" t="s">
        <v>133</v>
      </c>
      <c r="I7" s="38"/>
      <c r="J7" s="6"/>
      <c r="K7" s="6"/>
      <c r="L7" s="6"/>
      <c r="M7" s="49">
        <v>1</v>
      </c>
      <c r="P7" s="61" t="s">
        <v>113</v>
      </c>
    </row>
    <row r="8" spans="1:16" ht="21" customHeight="1">
      <c r="A8" s="19">
        <v>2</v>
      </c>
      <c r="B8" s="39"/>
      <c r="C8" s="40"/>
      <c r="D8" s="41"/>
      <c r="E8" s="22">
        <f t="shared" si="0"/>
      </c>
      <c r="F8" s="23">
        <f t="shared" si="0"/>
      </c>
      <c r="G8" s="43"/>
      <c r="H8" s="69" t="s">
        <v>132</v>
      </c>
      <c r="I8" s="42"/>
      <c r="J8" s="6"/>
      <c r="K8" s="6"/>
      <c r="L8" s="6"/>
      <c r="M8" s="49">
        <v>2</v>
      </c>
      <c r="P8" s="61" t="s">
        <v>93</v>
      </c>
    </row>
    <row r="9" spans="1:16" ht="21" customHeight="1">
      <c r="A9" s="19">
        <v>3</v>
      </c>
      <c r="B9" s="39"/>
      <c r="C9" s="40"/>
      <c r="D9" s="41"/>
      <c r="E9" s="22">
        <f t="shared" si="0"/>
      </c>
      <c r="F9" s="23">
        <f t="shared" si="0"/>
      </c>
      <c r="G9" s="43"/>
      <c r="H9" s="69" t="s">
        <v>132</v>
      </c>
      <c r="I9" s="42"/>
      <c r="J9" s="6"/>
      <c r="K9" s="6"/>
      <c r="L9" s="6"/>
      <c r="M9" s="49"/>
      <c r="P9" s="61" t="s">
        <v>76</v>
      </c>
    </row>
    <row r="10" spans="1:16" ht="21" customHeight="1">
      <c r="A10" s="19">
        <v>4</v>
      </c>
      <c r="B10" s="39"/>
      <c r="C10" s="40"/>
      <c r="D10" s="41"/>
      <c r="E10" s="22">
        <f t="shared" si="0"/>
      </c>
      <c r="F10" s="23">
        <f t="shared" si="0"/>
      </c>
      <c r="G10" s="43"/>
      <c r="H10" s="69" t="s">
        <v>132</v>
      </c>
      <c r="I10" s="42"/>
      <c r="J10" s="6"/>
      <c r="K10" s="6"/>
      <c r="L10" s="6"/>
      <c r="M10" s="49"/>
      <c r="P10" s="61" t="s">
        <v>63</v>
      </c>
    </row>
    <row r="11" spans="1:16" ht="21" customHeight="1">
      <c r="A11" s="19">
        <v>5</v>
      </c>
      <c r="B11" s="39"/>
      <c r="C11" s="40"/>
      <c r="D11" s="41"/>
      <c r="E11" s="22">
        <f t="shared" si="0"/>
      </c>
      <c r="F11" s="23">
        <f t="shared" si="0"/>
      </c>
      <c r="G11" s="43"/>
      <c r="H11" s="69" t="s">
        <v>132</v>
      </c>
      <c r="I11" s="42"/>
      <c r="J11" s="6"/>
      <c r="K11" s="6"/>
      <c r="L11" s="6"/>
      <c r="M11" s="49"/>
      <c r="P11" s="61" t="s">
        <v>74</v>
      </c>
    </row>
    <row r="12" spans="1:16" ht="21" customHeight="1" thickBot="1">
      <c r="A12" s="20">
        <v>6</v>
      </c>
      <c r="B12" s="33"/>
      <c r="C12" s="44"/>
      <c r="D12" s="45"/>
      <c r="E12" s="89">
        <f t="shared" si="0"/>
      </c>
      <c r="F12" s="90">
        <f t="shared" si="0"/>
      </c>
      <c r="G12" s="47"/>
      <c r="H12" s="70" t="s">
        <v>132</v>
      </c>
      <c r="I12" s="46"/>
      <c r="J12" s="6"/>
      <c r="K12" s="6"/>
      <c r="L12" s="6"/>
      <c r="M12" s="49"/>
      <c r="P12" s="61" t="s">
        <v>98</v>
      </c>
    </row>
    <row r="13" spans="1:16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9"/>
      <c r="P13" s="61" t="s">
        <v>64</v>
      </c>
    </row>
    <row r="14" spans="1:16" ht="20.25" customHeight="1">
      <c r="A14" s="6"/>
      <c r="B14" s="8"/>
      <c r="C14" s="8" t="s">
        <v>126</v>
      </c>
      <c r="D14" s="59"/>
      <c r="E14" s="9" t="s">
        <v>21</v>
      </c>
      <c r="F14" s="48"/>
      <c r="G14" s="9" t="s">
        <v>20</v>
      </c>
      <c r="H14" s="48"/>
      <c r="I14" s="9" t="s">
        <v>19</v>
      </c>
      <c r="J14" s="6"/>
      <c r="K14" s="6"/>
      <c r="L14" s="6"/>
      <c r="M14" s="49"/>
      <c r="P14" s="61" t="s">
        <v>55</v>
      </c>
    </row>
    <row r="15" spans="1:16" ht="20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9"/>
      <c r="P15" s="61" t="s">
        <v>65</v>
      </c>
    </row>
    <row r="16" spans="1:16" ht="20.25" customHeight="1">
      <c r="A16" s="6"/>
      <c r="B16" s="10" t="s">
        <v>104</v>
      </c>
      <c r="H16" s="6"/>
      <c r="I16" s="6"/>
      <c r="J16" s="6"/>
      <c r="K16" s="6"/>
      <c r="L16" s="6"/>
      <c r="M16" s="49"/>
      <c r="P16" s="61" t="s">
        <v>46</v>
      </c>
    </row>
    <row r="17" spans="1:16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9"/>
      <c r="P17" s="61" t="s">
        <v>114</v>
      </c>
    </row>
    <row r="18" spans="1:16" ht="20.25" customHeight="1">
      <c r="A18" s="6"/>
      <c r="B18" s="6"/>
      <c r="C18" s="6"/>
      <c r="D18" s="6"/>
      <c r="E18" s="6"/>
      <c r="F18" s="3" t="s">
        <v>3</v>
      </c>
      <c r="G18" s="100"/>
      <c r="H18" s="100"/>
      <c r="I18" s="2" t="s">
        <v>4</v>
      </c>
      <c r="J18" s="6"/>
      <c r="K18" s="6"/>
      <c r="L18" s="6"/>
      <c r="M18" s="49"/>
      <c r="P18" s="61" t="s">
        <v>61</v>
      </c>
    </row>
    <row r="19" spans="1:16" ht="20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49"/>
      <c r="P19" s="61" t="s">
        <v>68</v>
      </c>
    </row>
    <row r="20" spans="1:16" ht="20.25" customHeight="1">
      <c r="A20" s="6"/>
      <c r="B20" s="6"/>
      <c r="C20" s="6"/>
      <c r="I20" s="6"/>
      <c r="J20" s="6"/>
      <c r="K20" s="6"/>
      <c r="L20" s="6"/>
      <c r="M20" s="49"/>
      <c r="P20" s="61" t="s">
        <v>79</v>
      </c>
    </row>
    <row r="21" spans="1:16" ht="20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9"/>
      <c r="P21" s="61" t="s">
        <v>95</v>
      </c>
    </row>
    <row r="22" spans="1:16" ht="20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49"/>
      <c r="P22" s="61" t="s">
        <v>40</v>
      </c>
    </row>
    <row r="23" ht="14.25">
      <c r="P23" s="61" t="s">
        <v>45</v>
      </c>
    </row>
    <row r="24" ht="14.25">
      <c r="P24" s="61" t="s">
        <v>115</v>
      </c>
    </row>
    <row r="25" ht="14.25">
      <c r="P25" s="61" t="s">
        <v>87</v>
      </c>
    </row>
    <row r="26" spans="10:16" ht="14.25">
      <c r="J26" s="3"/>
      <c r="K26" s="5"/>
      <c r="L26" s="3"/>
      <c r="M26" s="66"/>
      <c r="N26" s="67"/>
      <c r="P26" s="61" t="s">
        <v>88</v>
      </c>
    </row>
    <row r="27" ht="14.25">
      <c r="P27" s="61" t="s">
        <v>116</v>
      </c>
    </row>
    <row r="28" ht="14.25">
      <c r="P28" s="61" t="s">
        <v>41</v>
      </c>
    </row>
    <row r="29" ht="14.25">
      <c r="P29" s="61" t="s">
        <v>42</v>
      </c>
    </row>
    <row r="30" ht="14.25">
      <c r="P30" s="61" t="s">
        <v>48</v>
      </c>
    </row>
    <row r="31" ht="14.25">
      <c r="P31" s="61" t="s">
        <v>117</v>
      </c>
    </row>
    <row r="32" ht="14.25">
      <c r="P32" s="61" t="s">
        <v>66</v>
      </c>
    </row>
    <row r="33" ht="14.25">
      <c r="P33" s="61" t="s">
        <v>67</v>
      </c>
    </row>
    <row r="34" ht="14.25">
      <c r="P34" s="61" t="s">
        <v>94</v>
      </c>
    </row>
    <row r="35" ht="14.25">
      <c r="P35" s="61" t="s">
        <v>77</v>
      </c>
    </row>
    <row r="36" ht="14.25">
      <c r="P36" s="61" t="s">
        <v>89</v>
      </c>
    </row>
    <row r="37" ht="14.25">
      <c r="P37" s="61" t="s">
        <v>82</v>
      </c>
    </row>
    <row r="38" ht="14.25">
      <c r="P38" s="61" t="s">
        <v>75</v>
      </c>
    </row>
    <row r="39" ht="14.25">
      <c r="P39" s="61" t="s">
        <v>69</v>
      </c>
    </row>
    <row r="40" ht="14.25">
      <c r="P40" s="61" t="s">
        <v>72</v>
      </c>
    </row>
    <row r="41" ht="14.25">
      <c r="P41" s="61" t="s">
        <v>70</v>
      </c>
    </row>
    <row r="42" ht="14.25">
      <c r="P42" s="61" t="s">
        <v>92</v>
      </c>
    </row>
    <row r="43" ht="14.25">
      <c r="P43" s="61" t="s">
        <v>99</v>
      </c>
    </row>
    <row r="44" ht="14.25">
      <c r="P44" s="61" t="s">
        <v>49</v>
      </c>
    </row>
    <row r="45" ht="14.25">
      <c r="P45" s="61" t="s">
        <v>39</v>
      </c>
    </row>
    <row r="46" ht="14.25">
      <c r="P46" s="61" t="s">
        <v>50</v>
      </c>
    </row>
    <row r="47" ht="14.25">
      <c r="P47" s="61" t="s">
        <v>51</v>
      </c>
    </row>
    <row r="48" ht="14.25">
      <c r="P48" s="61" t="s">
        <v>54</v>
      </c>
    </row>
    <row r="49" ht="14.25">
      <c r="P49" s="61" t="s">
        <v>57</v>
      </c>
    </row>
    <row r="50" ht="14.25">
      <c r="P50" s="61" t="s">
        <v>60</v>
      </c>
    </row>
    <row r="51" ht="14.25">
      <c r="P51" s="61" t="s">
        <v>47</v>
      </c>
    </row>
    <row r="52" ht="14.25">
      <c r="P52" s="61" t="s">
        <v>43</v>
      </c>
    </row>
    <row r="53" ht="14.25">
      <c r="P53" s="61" t="s">
        <v>78</v>
      </c>
    </row>
    <row r="54" ht="14.25">
      <c r="P54" s="61" t="s">
        <v>71</v>
      </c>
    </row>
    <row r="55" ht="14.25">
      <c r="P55" s="61" t="s">
        <v>85</v>
      </c>
    </row>
    <row r="56" ht="14.25">
      <c r="P56" s="61" t="s">
        <v>96</v>
      </c>
    </row>
    <row r="57" ht="14.25">
      <c r="P57" s="61" t="s">
        <v>90</v>
      </c>
    </row>
    <row r="58" ht="14.25">
      <c r="P58" s="61" t="s">
        <v>52</v>
      </c>
    </row>
    <row r="59" ht="14.25">
      <c r="P59" s="61" t="s">
        <v>80</v>
      </c>
    </row>
    <row r="60" ht="14.25">
      <c r="P60" s="61" t="s">
        <v>91</v>
      </c>
    </row>
    <row r="61" ht="14.25">
      <c r="P61" s="61" t="s">
        <v>118</v>
      </c>
    </row>
    <row r="62" ht="14.25">
      <c r="P62" s="61" t="s">
        <v>86</v>
      </c>
    </row>
    <row r="63" ht="14.25">
      <c r="P63" s="61" t="s">
        <v>119</v>
      </c>
    </row>
    <row r="64" ht="14.25">
      <c r="P64" s="61" t="s">
        <v>105</v>
      </c>
    </row>
    <row r="65" ht="14.25">
      <c r="P65" s="61" t="s">
        <v>106</v>
      </c>
    </row>
    <row r="66" ht="14.25">
      <c r="P66" s="61" t="s">
        <v>120</v>
      </c>
    </row>
    <row r="67" ht="14.25">
      <c r="P67" s="61" t="s">
        <v>56</v>
      </c>
    </row>
    <row r="68" ht="14.25">
      <c r="P68" s="61" t="s">
        <v>84</v>
      </c>
    </row>
    <row r="69" ht="14.25">
      <c r="P69" s="61" t="s">
        <v>58</v>
      </c>
    </row>
    <row r="70" ht="14.25">
      <c r="P70" s="61" t="s">
        <v>53</v>
      </c>
    </row>
    <row r="71" ht="14.25">
      <c r="P71" s="61" t="s">
        <v>59</v>
      </c>
    </row>
    <row r="72" ht="14.25">
      <c r="P72" s="61" t="s">
        <v>107</v>
      </c>
    </row>
    <row r="73" ht="14.25">
      <c r="P73" s="61" t="s">
        <v>121</v>
      </c>
    </row>
    <row r="74" ht="14.25">
      <c r="P74" s="61" t="s">
        <v>97</v>
      </c>
    </row>
    <row r="75" ht="14.25">
      <c r="P75" s="61" t="s">
        <v>73</v>
      </c>
    </row>
    <row r="76" ht="14.25">
      <c r="P76" s="61" t="s">
        <v>100</v>
      </c>
    </row>
    <row r="77" ht="14.25">
      <c r="P77" s="62" t="s">
        <v>44</v>
      </c>
    </row>
    <row r="78" ht="14.25">
      <c r="P78" s="61" t="s">
        <v>122</v>
      </c>
    </row>
    <row r="79" ht="13.5">
      <c r="P79" s="56" t="s">
        <v>62</v>
      </c>
    </row>
    <row r="80" ht="13.5">
      <c r="P80" s="56" t="s">
        <v>83</v>
      </c>
    </row>
    <row r="81" ht="13.5">
      <c r="P81" s="56" t="s">
        <v>81</v>
      </c>
    </row>
    <row r="82" ht="13.5">
      <c r="P82" s="56" t="s">
        <v>123</v>
      </c>
    </row>
    <row r="83" ht="13.5">
      <c r="P83" s="56" t="s">
        <v>110</v>
      </c>
    </row>
    <row r="84" ht="13.5">
      <c r="P84" s="56" t="s">
        <v>124</v>
      </c>
    </row>
  </sheetData>
  <sheetProtection password="DDFF" sheet="1"/>
  <mergeCells count="9">
    <mergeCell ref="G18:H18"/>
    <mergeCell ref="A2:I2"/>
    <mergeCell ref="A4:B4"/>
    <mergeCell ref="C4:E4"/>
    <mergeCell ref="F4:G4"/>
    <mergeCell ref="H4:I4"/>
    <mergeCell ref="A5:B5"/>
    <mergeCell ref="C5:D5"/>
    <mergeCell ref="F5:G5"/>
  </mergeCells>
  <dataValidations count="3">
    <dataValidation type="list" allowBlank="1" showInputMessage="1" showErrorMessage="1" sqref="G7:G12">
      <formula1>$M$7:$M$9</formula1>
    </dataValidation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E21" sqref="E21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11" customFormat="1" ht="12.75" thickBot="1">
      <c r="A1" s="50" t="s">
        <v>29</v>
      </c>
      <c r="B1" s="50" t="s">
        <v>30</v>
      </c>
      <c r="C1" s="50"/>
      <c r="D1" s="50"/>
      <c r="E1" s="50"/>
      <c r="F1" s="50" t="s">
        <v>0</v>
      </c>
      <c r="G1" s="50"/>
      <c r="H1" s="50"/>
      <c r="I1" s="50"/>
      <c r="J1" s="50" t="s">
        <v>31</v>
      </c>
      <c r="K1" s="50" t="s">
        <v>32</v>
      </c>
      <c r="L1" s="50" t="s">
        <v>33</v>
      </c>
      <c r="M1" s="50" t="s">
        <v>34</v>
      </c>
      <c r="N1" s="50" t="s">
        <v>35</v>
      </c>
      <c r="O1" s="51" t="s">
        <v>36</v>
      </c>
      <c r="P1" s="51" t="s">
        <v>37</v>
      </c>
    </row>
    <row r="2" spans="1:16" s="12" customFormat="1" ht="12.75" thickTop="1">
      <c r="A2" s="52">
        <f>'男子申込'!B7</f>
        <v>0</v>
      </c>
      <c r="B2" s="52">
        <f>200100000+A2</f>
        <v>200100000</v>
      </c>
      <c r="C2" s="52">
        <f>'男子申込'!C7</f>
        <v>0</v>
      </c>
      <c r="D2" s="52">
        <f>'男子申込'!D7</f>
        <v>0</v>
      </c>
      <c r="E2" s="52"/>
      <c r="F2" s="52" t="str">
        <f>CONCATENATE(C2,"　",D2)</f>
        <v>0　0</v>
      </c>
      <c r="G2" s="52">
        <f>'男子申込'!E7</f>
      </c>
      <c r="H2" s="52">
        <f>'男子申込'!F7</f>
      </c>
      <c r="I2" s="52"/>
      <c r="J2" s="52" t="str">
        <f>CONCATENATE(G2," ",H2)</f>
        <v> </v>
      </c>
      <c r="K2" s="52">
        <v>1</v>
      </c>
      <c r="L2" s="52">
        <v>46</v>
      </c>
      <c r="M2" s="52">
        <f>'男子申込'!$C$4</f>
        <v>0</v>
      </c>
      <c r="N2" s="52" t="e">
        <f>VLOOKUP(M2,Sheet2!$A:$XFD,3,FALSE)</f>
        <v>#N/A</v>
      </c>
      <c r="O2" s="52">
        <f>'男子申込'!G7</f>
        <v>0</v>
      </c>
      <c r="P2" s="52" t="str">
        <f>CONCATENATE(F2,"(",O2,")")</f>
        <v>0　0(0)</v>
      </c>
    </row>
    <row r="3" spans="1:16" ht="13.5">
      <c r="A3" s="52">
        <f>'男子申込'!B8</f>
        <v>0</v>
      </c>
      <c r="B3" s="52">
        <f aca="true" t="shared" si="0" ref="B3:B10">200100000+A3</f>
        <v>200100000</v>
      </c>
      <c r="C3" s="52">
        <f>'男子申込'!C8</f>
        <v>0</v>
      </c>
      <c r="D3" s="52">
        <f>'男子申込'!D8</f>
        <v>0</v>
      </c>
      <c r="E3" s="52"/>
      <c r="F3" s="52" t="str">
        <f aca="true" t="shared" si="1" ref="F3:F10">CONCATENATE(C3,"　",D3)</f>
        <v>0　0</v>
      </c>
      <c r="G3" s="52">
        <f>'男子申込'!E8</f>
      </c>
      <c r="H3" s="52">
        <f>'男子申込'!F8</f>
      </c>
      <c r="I3" s="52"/>
      <c r="J3" s="52" t="str">
        <f aca="true" t="shared" si="2" ref="J3:J10">CONCATENATE(G3," ",H3)</f>
        <v> </v>
      </c>
      <c r="K3" s="52">
        <v>1</v>
      </c>
      <c r="L3" s="52">
        <v>46</v>
      </c>
      <c r="M3" s="52">
        <f>'男子申込'!$C$4</f>
        <v>0</v>
      </c>
      <c r="N3" s="52" t="e">
        <f>VLOOKUP(M3,Sheet2!$A:$XFD,3,FALSE)</f>
        <v>#N/A</v>
      </c>
      <c r="O3" s="52">
        <f>'男子申込'!G8</f>
        <v>0</v>
      </c>
      <c r="P3" s="52" t="str">
        <f aca="true" t="shared" si="3" ref="P3:P10">CONCATENATE(F3,"(",O3,")")</f>
        <v>0　0(0)</v>
      </c>
    </row>
    <row r="4" spans="1:16" ht="13.5">
      <c r="A4" s="52">
        <f>'男子申込'!B9</f>
        <v>0</v>
      </c>
      <c r="B4" s="52">
        <f t="shared" si="0"/>
        <v>200100000</v>
      </c>
      <c r="C4" s="52">
        <f>'男子申込'!C9</f>
        <v>0</v>
      </c>
      <c r="D4" s="52">
        <f>'男子申込'!D9</f>
        <v>0</v>
      </c>
      <c r="E4" s="52"/>
      <c r="F4" s="52" t="str">
        <f t="shared" si="1"/>
        <v>0　0</v>
      </c>
      <c r="G4" s="52">
        <f>'男子申込'!E9</f>
      </c>
      <c r="H4" s="52">
        <f>'男子申込'!F9</f>
      </c>
      <c r="I4" s="52"/>
      <c r="J4" s="52" t="str">
        <f t="shared" si="2"/>
        <v> </v>
      </c>
      <c r="K4" s="52">
        <v>1</v>
      </c>
      <c r="L4" s="52">
        <v>46</v>
      </c>
      <c r="M4" s="52">
        <f>'男子申込'!$C$4</f>
        <v>0</v>
      </c>
      <c r="N4" s="52" t="e">
        <f>VLOOKUP(M4,Sheet2!$A:$XFD,3,FALSE)</f>
        <v>#N/A</v>
      </c>
      <c r="O4" s="52">
        <f>'男子申込'!G9</f>
        <v>0</v>
      </c>
      <c r="P4" s="52" t="str">
        <f t="shared" si="3"/>
        <v>0　0(0)</v>
      </c>
    </row>
    <row r="5" spans="1:16" ht="13.5">
      <c r="A5" s="52">
        <f>'男子申込'!B10</f>
        <v>0</v>
      </c>
      <c r="B5" s="52">
        <f t="shared" si="0"/>
        <v>200100000</v>
      </c>
      <c r="C5" s="52">
        <f>'男子申込'!C10</f>
        <v>0</v>
      </c>
      <c r="D5" s="52">
        <f>'男子申込'!D10</f>
        <v>0</v>
      </c>
      <c r="E5" s="52"/>
      <c r="F5" s="52" t="str">
        <f t="shared" si="1"/>
        <v>0　0</v>
      </c>
      <c r="G5" s="52">
        <f>'男子申込'!E10</f>
      </c>
      <c r="H5" s="52">
        <f>'男子申込'!F10</f>
      </c>
      <c r="I5" s="52"/>
      <c r="J5" s="52" t="str">
        <f t="shared" si="2"/>
        <v> </v>
      </c>
      <c r="K5" s="52">
        <v>1</v>
      </c>
      <c r="L5" s="52">
        <v>46</v>
      </c>
      <c r="M5" s="52">
        <f>'男子申込'!$C$4</f>
        <v>0</v>
      </c>
      <c r="N5" s="52" t="e">
        <f>VLOOKUP(M5,Sheet2!$A:$XFD,3,FALSE)</f>
        <v>#N/A</v>
      </c>
      <c r="O5" s="52">
        <f>'男子申込'!G10</f>
        <v>0</v>
      </c>
      <c r="P5" s="52" t="str">
        <f t="shared" si="3"/>
        <v>0　0(0)</v>
      </c>
    </row>
    <row r="6" spans="1:16" ht="13.5">
      <c r="A6" s="52">
        <f>'男子申込'!B11</f>
        <v>0</v>
      </c>
      <c r="B6" s="52">
        <f t="shared" si="0"/>
        <v>200100000</v>
      </c>
      <c r="C6" s="52">
        <f>'男子申込'!C11</f>
        <v>0</v>
      </c>
      <c r="D6" s="52">
        <f>'男子申込'!D11</f>
        <v>0</v>
      </c>
      <c r="E6" s="52"/>
      <c r="F6" s="52" t="str">
        <f t="shared" si="1"/>
        <v>0　0</v>
      </c>
      <c r="G6" s="52">
        <f>'男子申込'!E11</f>
      </c>
      <c r="H6" s="52">
        <f>'男子申込'!F11</f>
      </c>
      <c r="I6" s="52"/>
      <c r="J6" s="52" t="str">
        <f t="shared" si="2"/>
        <v> </v>
      </c>
      <c r="K6" s="52">
        <v>1</v>
      </c>
      <c r="L6" s="52">
        <v>46</v>
      </c>
      <c r="M6" s="52">
        <f>'男子申込'!$C$4</f>
        <v>0</v>
      </c>
      <c r="N6" s="52" t="e">
        <f>VLOOKUP(M6,Sheet2!$A:$XFD,3,FALSE)</f>
        <v>#N/A</v>
      </c>
      <c r="O6" s="52">
        <f>'男子申込'!G11</f>
        <v>0</v>
      </c>
      <c r="P6" s="52" t="str">
        <f t="shared" si="3"/>
        <v>0　0(0)</v>
      </c>
    </row>
    <row r="7" spans="1:16" ht="13.5">
      <c r="A7" s="52">
        <f>'男子申込'!B12</f>
        <v>0</v>
      </c>
      <c r="B7" s="52">
        <f t="shared" si="0"/>
        <v>200100000</v>
      </c>
      <c r="C7" s="52">
        <f>'男子申込'!C12</f>
        <v>0</v>
      </c>
      <c r="D7" s="52">
        <f>'男子申込'!D12</f>
        <v>0</v>
      </c>
      <c r="E7" s="52"/>
      <c r="F7" s="52" t="str">
        <f t="shared" si="1"/>
        <v>0　0</v>
      </c>
      <c r="G7" s="52">
        <f>'男子申込'!E12</f>
      </c>
      <c r="H7" s="52">
        <f>'男子申込'!F12</f>
      </c>
      <c r="I7" s="52"/>
      <c r="J7" s="52" t="str">
        <f t="shared" si="2"/>
        <v> </v>
      </c>
      <c r="K7" s="52">
        <v>1</v>
      </c>
      <c r="L7" s="52">
        <v>46</v>
      </c>
      <c r="M7" s="52">
        <f>'男子申込'!$C$4</f>
        <v>0</v>
      </c>
      <c r="N7" s="52" t="e">
        <f>VLOOKUP(M7,Sheet2!$A:$XFD,3,FALSE)</f>
        <v>#N/A</v>
      </c>
      <c r="O7" s="52">
        <f>'男子申込'!G12</f>
        <v>0</v>
      </c>
      <c r="P7" s="52" t="str">
        <f t="shared" si="3"/>
        <v>0　0(0)</v>
      </c>
    </row>
    <row r="8" spans="1:16" ht="13.5">
      <c r="A8" s="52">
        <f>'男子申込'!B13</f>
        <v>0</v>
      </c>
      <c r="B8" s="52">
        <f t="shared" si="0"/>
        <v>200100000</v>
      </c>
      <c r="C8" s="52">
        <f>'男子申込'!C13</f>
        <v>0</v>
      </c>
      <c r="D8" s="52">
        <f>'男子申込'!D13</f>
        <v>0</v>
      </c>
      <c r="E8" s="52"/>
      <c r="F8" s="52" t="str">
        <f t="shared" si="1"/>
        <v>0　0</v>
      </c>
      <c r="G8" s="52">
        <f>'男子申込'!E13</f>
      </c>
      <c r="H8" s="52">
        <f>'男子申込'!F13</f>
      </c>
      <c r="I8" s="52"/>
      <c r="J8" s="52" t="str">
        <f t="shared" si="2"/>
        <v> </v>
      </c>
      <c r="K8" s="52">
        <v>1</v>
      </c>
      <c r="L8" s="52">
        <v>46</v>
      </c>
      <c r="M8" s="52">
        <f>'男子申込'!$C$4</f>
        <v>0</v>
      </c>
      <c r="N8" s="52" t="e">
        <f>VLOOKUP(M8,Sheet2!$A:$XFD,3,FALSE)</f>
        <v>#N/A</v>
      </c>
      <c r="O8" s="52">
        <f>'男子申込'!G13</f>
        <v>0</v>
      </c>
      <c r="P8" s="52" t="str">
        <f t="shared" si="3"/>
        <v>0　0(0)</v>
      </c>
    </row>
    <row r="9" spans="1:16" ht="13.5">
      <c r="A9" s="52">
        <f>'男子申込'!B14</f>
        <v>0</v>
      </c>
      <c r="B9" s="52">
        <f t="shared" si="0"/>
        <v>200100000</v>
      </c>
      <c r="C9" s="52">
        <f>'男子申込'!C14</f>
        <v>0</v>
      </c>
      <c r="D9" s="52">
        <f>'男子申込'!D14</f>
        <v>0</v>
      </c>
      <c r="E9" s="52"/>
      <c r="F9" s="52" t="str">
        <f t="shared" si="1"/>
        <v>0　0</v>
      </c>
      <c r="G9" s="52">
        <f>'男子申込'!E14</f>
      </c>
      <c r="H9" s="52">
        <f>'男子申込'!F14</f>
      </c>
      <c r="I9" s="52"/>
      <c r="J9" s="52" t="str">
        <f t="shared" si="2"/>
        <v> </v>
      </c>
      <c r="K9" s="52">
        <v>1</v>
      </c>
      <c r="L9" s="52">
        <v>46</v>
      </c>
      <c r="M9" s="52">
        <f>'男子申込'!$C$4</f>
        <v>0</v>
      </c>
      <c r="N9" s="52" t="e">
        <f>VLOOKUP(M9,Sheet2!$A:$XFD,3,FALSE)</f>
        <v>#N/A</v>
      </c>
      <c r="O9" s="52">
        <f>'男子申込'!G14</f>
        <v>0</v>
      </c>
      <c r="P9" s="52" t="str">
        <f t="shared" si="3"/>
        <v>0　0(0)</v>
      </c>
    </row>
    <row r="10" spans="1:16" ht="13.5">
      <c r="A10" s="52">
        <f>'男子申込'!B15</f>
        <v>0</v>
      </c>
      <c r="B10" s="52">
        <f t="shared" si="0"/>
        <v>200100000</v>
      </c>
      <c r="C10" s="52">
        <f>'男子申込'!C15</f>
        <v>0</v>
      </c>
      <c r="D10" s="52">
        <f>'男子申込'!D15</f>
        <v>0</v>
      </c>
      <c r="E10" s="52"/>
      <c r="F10" s="52" t="str">
        <f t="shared" si="1"/>
        <v>0　0</v>
      </c>
      <c r="G10" s="52">
        <f>'男子申込'!E15</f>
      </c>
      <c r="H10" s="52">
        <f>'男子申込'!F15</f>
      </c>
      <c r="I10" s="52"/>
      <c r="J10" s="52" t="str">
        <f t="shared" si="2"/>
        <v> </v>
      </c>
      <c r="K10" s="52">
        <v>1</v>
      </c>
      <c r="L10" s="52">
        <v>46</v>
      </c>
      <c r="M10" s="52">
        <f>'男子申込'!$C$4</f>
        <v>0</v>
      </c>
      <c r="N10" s="52" t="e">
        <f>VLOOKUP(M10,Sheet2!$A:$XFD,3,FALSE)</f>
        <v>#N/A</v>
      </c>
      <c r="O10" s="52">
        <f>'男子申込'!G15</f>
        <v>0</v>
      </c>
      <c r="P10" s="52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8" sqref="A8:IV9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11" customFormat="1" ht="12.75" thickBot="1">
      <c r="A1" s="53" t="s">
        <v>29</v>
      </c>
      <c r="B1" s="53" t="s">
        <v>30</v>
      </c>
      <c r="C1" s="53"/>
      <c r="D1" s="53"/>
      <c r="E1" s="53"/>
      <c r="F1" s="53" t="s">
        <v>0</v>
      </c>
      <c r="G1" s="53"/>
      <c r="H1" s="53"/>
      <c r="I1" s="53"/>
      <c r="J1" s="53" t="s">
        <v>31</v>
      </c>
      <c r="K1" s="53" t="s">
        <v>32</v>
      </c>
      <c r="L1" s="53" t="s">
        <v>33</v>
      </c>
      <c r="M1" s="53" t="s">
        <v>34</v>
      </c>
      <c r="N1" s="53" t="s">
        <v>35</v>
      </c>
      <c r="O1" s="54" t="s">
        <v>36</v>
      </c>
      <c r="P1" s="54" t="s">
        <v>37</v>
      </c>
    </row>
    <row r="2" spans="1:16" s="12" customFormat="1" ht="12.75" thickTop="1">
      <c r="A2" s="55">
        <f>'女子申込'!B7</f>
        <v>0</v>
      </c>
      <c r="B2" s="55">
        <f aca="true" t="shared" si="0" ref="B2:B7">200100000+A2</f>
        <v>200100000</v>
      </c>
      <c r="C2" s="55">
        <f>'女子申込'!C7</f>
        <v>0</v>
      </c>
      <c r="D2" s="55">
        <f>'女子申込'!D7</f>
        <v>0</v>
      </c>
      <c r="E2" s="55"/>
      <c r="F2" s="55" t="str">
        <f aca="true" t="shared" si="1" ref="F2:F7">CONCATENATE(C2,"　",D2)</f>
        <v>0　0</v>
      </c>
      <c r="G2" s="55">
        <f>'女子申込'!E7</f>
      </c>
      <c r="H2" s="55">
        <f>'女子申込'!F7</f>
      </c>
      <c r="I2" s="55"/>
      <c r="J2" s="55" t="str">
        <f aca="true" t="shared" si="2" ref="J2:J7">CONCATENATE(G2," ",H2)</f>
        <v> </v>
      </c>
      <c r="K2" s="55">
        <v>2</v>
      </c>
      <c r="L2" s="55">
        <v>46</v>
      </c>
      <c r="M2" s="55">
        <f>'女子申込'!$C$4</f>
        <v>0</v>
      </c>
      <c r="N2" s="55" t="e">
        <f>VLOOKUP(M2,Sheet2!$A:$XFD,3,FALSE)</f>
        <v>#N/A</v>
      </c>
      <c r="O2" s="55">
        <f>'女子申込'!G7</f>
        <v>0</v>
      </c>
      <c r="P2" s="55" t="str">
        <f aca="true" t="shared" si="3" ref="P2:P7">CONCATENATE(F2,"(",O2,")")</f>
        <v>0　0(0)</v>
      </c>
    </row>
    <row r="3" spans="1:16" ht="13.5">
      <c r="A3" s="55">
        <f>'女子申込'!B8</f>
        <v>0</v>
      </c>
      <c r="B3" s="55">
        <f t="shared" si="0"/>
        <v>200100000</v>
      </c>
      <c r="C3" s="55">
        <f>'女子申込'!C8</f>
        <v>0</v>
      </c>
      <c r="D3" s="55">
        <f>'女子申込'!D8</f>
        <v>0</v>
      </c>
      <c r="E3" s="55"/>
      <c r="F3" s="55" t="str">
        <f t="shared" si="1"/>
        <v>0　0</v>
      </c>
      <c r="G3" s="55">
        <f>'女子申込'!E8</f>
      </c>
      <c r="H3" s="55">
        <f>'女子申込'!F8</f>
      </c>
      <c r="I3" s="55"/>
      <c r="J3" s="55" t="str">
        <f t="shared" si="2"/>
        <v> </v>
      </c>
      <c r="K3" s="55">
        <v>2</v>
      </c>
      <c r="L3" s="55">
        <v>46</v>
      </c>
      <c r="M3" s="55">
        <f>'女子申込'!$C$4</f>
        <v>0</v>
      </c>
      <c r="N3" s="55" t="e">
        <f>VLOOKUP(M3,Sheet2!$A:$XFD,3,FALSE)</f>
        <v>#N/A</v>
      </c>
      <c r="O3" s="55">
        <f>'女子申込'!G8</f>
        <v>0</v>
      </c>
      <c r="P3" s="55" t="str">
        <f t="shared" si="3"/>
        <v>0　0(0)</v>
      </c>
    </row>
    <row r="4" spans="1:16" ht="13.5">
      <c r="A4" s="55">
        <f>'女子申込'!B9</f>
        <v>0</v>
      </c>
      <c r="B4" s="55">
        <f t="shared" si="0"/>
        <v>200100000</v>
      </c>
      <c r="C4" s="55">
        <f>'女子申込'!C9</f>
        <v>0</v>
      </c>
      <c r="D4" s="55">
        <f>'女子申込'!D9</f>
        <v>0</v>
      </c>
      <c r="E4" s="55"/>
      <c r="F4" s="55" t="str">
        <f t="shared" si="1"/>
        <v>0　0</v>
      </c>
      <c r="G4" s="55">
        <f>'女子申込'!E9</f>
      </c>
      <c r="H4" s="55">
        <f>'女子申込'!F9</f>
      </c>
      <c r="I4" s="55"/>
      <c r="J4" s="55" t="str">
        <f t="shared" si="2"/>
        <v> </v>
      </c>
      <c r="K4" s="55">
        <v>2</v>
      </c>
      <c r="L4" s="55">
        <v>46</v>
      </c>
      <c r="M4" s="55">
        <f>'女子申込'!$C$4</f>
        <v>0</v>
      </c>
      <c r="N4" s="55" t="e">
        <f>VLOOKUP(M4,Sheet2!$A:$XFD,3,FALSE)</f>
        <v>#N/A</v>
      </c>
      <c r="O4" s="55">
        <f>'女子申込'!G9</f>
        <v>0</v>
      </c>
      <c r="P4" s="55" t="str">
        <f t="shared" si="3"/>
        <v>0　0(0)</v>
      </c>
    </row>
    <row r="5" spans="1:16" ht="13.5">
      <c r="A5" s="55">
        <f>'女子申込'!B10</f>
        <v>0</v>
      </c>
      <c r="B5" s="55">
        <f t="shared" si="0"/>
        <v>200100000</v>
      </c>
      <c r="C5" s="55">
        <f>'女子申込'!C10</f>
        <v>0</v>
      </c>
      <c r="D5" s="55">
        <f>'女子申込'!D10</f>
        <v>0</v>
      </c>
      <c r="E5" s="55"/>
      <c r="F5" s="55" t="str">
        <f t="shared" si="1"/>
        <v>0　0</v>
      </c>
      <c r="G5" s="55">
        <f>'女子申込'!E10</f>
      </c>
      <c r="H5" s="55">
        <f>'女子申込'!F10</f>
      </c>
      <c r="I5" s="55"/>
      <c r="J5" s="55" t="str">
        <f t="shared" si="2"/>
        <v> </v>
      </c>
      <c r="K5" s="55">
        <v>2</v>
      </c>
      <c r="L5" s="55">
        <v>46</v>
      </c>
      <c r="M5" s="55">
        <f>'女子申込'!$C$4</f>
        <v>0</v>
      </c>
      <c r="N5" s="55" t="e">
        <f>VLOOKUP(M5,Sheet2!$A:$XFD,3,FALSE)</f>
        <v>#N/A</v>
      </c>
      <c r="O5" s="55">
        <f>'女子申込'!G10</f>
        <v>0</v>
      </c>
      <c r="P5" s="55" t="str">
        <f t="shared" si="3"/>
        <v>0　0(0)</v>
      </c>
    </row>
    <row r="6" spans="1:16" ht="13.5">
      <c r="A6" s="55">
        <f>'女子申込'!B11</f>
        <v>0</v>
      </c>
      <c r="B6" s="55">
        <f t="shared" si="0"/>
        <v>200100000</v>
      </c>
      <c r="C6" s="55">
        <f>'女子申込'!C11</f>
        <v>0</v>
      </c>
      <c r="D6" s="55">
        <f>'女子申込'!D11</f>
        <v>0</v>
      </c>
      <c r="E6" s="55"/>
      <c r="F6" s="55" t="str">
        <f t="shared" si="1"/>
        <v>0　0</v>
      </c>
      <c r="G6" s="55">
        <f>'女子申込'!E11</f>
      </c>
      <c r="H6" s="55">
        <f>'女子申込'!F11</f>
      </c>
      <c r="I6" s="55"/>
      <c r="J6" s="55" t="str">
        <f t="shared" si="2"/>
        <v> </v>
      </c>
      <c r="K6" s="55">
        <v>2</v>
      </c>
      <c r="L6" s="55">
        <v>46</v>
      </c>
      <c r="M6" s="55">
        <f>'女子申込'!$C$4</f>
        <v>0</v>
      </c>
      <c r="N6" s="55" t="e">
        <f>VLOOKUP(M6,Sheet2!$A:$XFD,3,FALSE)</f>
        <v>#N/A</v>
      </c>
      <c r="O6" s="55">
        <f>'女子申込'!G11</f>
        <v>0</v>
      </c>
      <c r="P6" s="55" t="str">
        <f t="shared" si="3"/>
        <v>0　0(0)</v>
      </c>
    </row>
    <row r="7" spans="1:16" ht="13.5">
      <c r="A7" s="55">
        <f>'女子申込'!B12</f>
        <v>0</v>
      </c>
      <c r="B7" s="55">
        <f t="shared" si="0"/>
        <v>200100000</v>
      </c>
      <c r="C7" s="55">
        <f>'女子申込'!C12</f>
        <v>0</v>
      </c>
      <c r="D7" s="55">
        <f>'女子申込'!D12</f>
        <v>0</v>
      </c>
      <c r="E7" s="55"/>
      <c r="F7" s="55" t="str">
        <f t="shared" si="1"/>
        <v>0　0</v>
      </c>
      <c r="G7" s="55">
        <f>'女子申込'!E12</f>
      </c>
      <c r="H7" s="55">
        <f>'女子申込'!F12</f>
      </c>
      <c r="I7" s="55"/>
      <c r="J7" s="55" t="str">
        <f t="shared" si="2"/>
        <v> </v>
      </c>
      <c r="K7" s="55">
        <v>2</v>
      </c>
      <c r="L7" s="55">
        <v>46</v>
      </c>
      <c r="M7" s="55">
        <f>'女子申込'!$C$4</f>
        <v>0</v>
      </c>
      <c r="N7" s="55" t="e">
        <f>VLOOKUP(M7,Sheet2!$A:$XFD,3,FALSE)</f>
        <v>#N/A</v>
      </c>
      <c r="O7" s="55">
        <f>'女子申込'!G12</f>
        <v>0</v>
      </c>
      <c r="P7" s="55" t="str">
        <f t="shared" si="3"/>
        <v>0　0(0)</v>
      </c>
    </row>
  </sheetData>
  <sheetProtection password="DDFF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1">
      <selection activeCell="A79" sqref="A2:A79"/>
    </sheetView>
  </sheetViews>
  <sheetFormatPr defaultColWidth="13.00390625" defaultRowHeight="13.5"/>
  <cols>
    <col min="1" max="1" width="13.00390625" style="15" customWidth="1"/>
    <col min="2" max="2" width="17.375" style="14" bestFit="1" customWidth="1"/>
    <col min="3" max="3" width="15.50390625" style="15" bestFit="1" customWidth="1"/>
    <col min="4" max="4" width="17.375" style="15" bestFit="1" customWidth="1"/>
    <col min="5" max="16384" width="13.00390625" style="15" customWidth="1"/>
  </cols>
  <sheetData>
    <row r="1" spans="1:3" ht="13.5">
      <c r="A1" s="13" t="s">
        <v>38</v>
      </c>
      <c r="C1" s="13" t="s">
        <v>112</v>
      </c>
    </row>
    <row r="2" spans="1:3" ht="13.5">
      <c r="A2" s="13" t="s">
        <v>113</v>
      </c>
      <c r="B2" s="15"/>
      <c r="C2" s="13">
        <v>463091</v>
      </c>
    </row>
    <row r="3" spans="1:3" ht="13.5">
      <c r="A3" s="13" t="s">
        <v>93</v>
      </c>
      <c r="C3" s="13">
        <v>463101</v>
      </c>
    </row>
    <row r="4" spans="1:3" ht="13.5">
      <c r="A4" s="13" t="s">
        <v>76</v>
      </c>
      <c r="C4" s="13">
        <v>463102</v>
      </c>
    </row>
    <row r="5" spans="1:3" ht="13.5">
      <c r="A5" s="13" t="s">
        <v>63</v>
      </c>
      <c r="C5" s="13">
        <v>463103</v>
      </c>
    </row>
    <row r="6" spans="1:3" ht="13.5">
      <c r="A6" s="13" t="s">
        <v>74</v>
      </c>
      <c r="C6" s="13">
        <v>463104</v>
      </c>
    </row>
    <row r="7" spans="1:3" ht="13.5">
      <c r="A7" s="13" t="s">
        <v>98</v>
      </c>
      <c r="C7" s="13">
        <v>463105</v>
      </c>
    </row>
    <row r="8" spans="1:3" ht="13.5">
      <c r="A8" s="13" t="s">
        <v>64</v>
      </c>
      <c r="C8" s="13">
        <v>463106</v>
      </c>
    </row>
    <row r="9" spans="1:3" ht="13.5">
      <c r="A9" s="13" t="s">
        <v>55</v>
      </c>
      <c r="C9" s="13">
        <v>463107</v>
      </c>
    </row>
    <row r="10" spans="1:3" ht="13.5">
      <c r="A10" s="13" t="s">
        <v>65</v>
      </c>
      <c r="B10" s="15"/>
      <c r="C10" s="13">
        <v>463108</v>
      </c>
    </row>
    <row r="11" spans="1:3" ht="13.5">
      <c r="A11" s="13" t="s">
        <v>46</v>
      </c>
      <c r="C11" s="13">
        <v>463110</v>
      </c>
    </row>
    <row r="12" spans="1:3" ht="13.5">
      <c r="A12" s="13" t="s">
        <v>114</v>
      </c>
      <c r="C12" s="13">
        <v>463113</v>
      </c>
    </row>
    <row r="13" spans="1:3" ht="13.5">
      <c r="A13" s="13" t="s">
        <v>61</v>
      </c>
      <c r="C13" s="13">
        <v>463114</v>
      </c>
    </row>
    <row r="14" spans="1:3" ht="13.5">
      <c r="A14" s="13" t="s">
        <v>68</v>
      </c>
      <c r="C14" s="13">
        <v>463116</v>
      </c>
    </row>
    <row r="15" spans="1:3" ht="13.5">
      <c r="A15" s="13" t="s">
        <v>79</v>
      </c>
      <c r="C15" s="13">
        <v>463120</v>
      </c>
    </row>
    <row r="16" spans="1:3" ht="13.5">
      <c r="A16" s="13" t="s">
        <v>95</v>
      </c>
      <c r="C16" s="13">
        <v>463121</v>
      </c>
    </row>
    <row r="17" spans="1:3" ht="13.5">
      <c r="A17" s="13" t="s">
        <v>40</v>
      </c>
      <c r="C17" s="13">
        <v>463122</v>
      </c>
    </row>
    <row r="18" spans="1:3" ht="13.5">
      <c r="A18" s="13" t="s">
        <v>45</v>
      </c>
      <c r="C18" s="13">
        <v>463123</v>
      </c>
    </row>
    <row r="19" spans="1:3" ht="13.5">
      <c r="A19" s="13" t="s">
        <v>115</v>
      </c>
      <c r="C19" s="13">
        <v>463124</v>
      </c>
    </row>
    <row r="20" spans="1:3" ht="13.5">
      <c r="A20" s="13" t="s">
        <v>87</v>
      </c>
      <c r="C20" s="13">
        <v>463125</v>
      </c>
    </row>
    <row r="21" spans="1:3" ht="13.5">
      <c r="A21" s="13" t="s">
        <v>88</v>
      </c>
      <c r="C21" s="13">
        <v>463126</v>
      </c>
    </row>
    <row r="22" spans="1:3" ht="13.5">
      <c r="A22" s="13" t="s">
        <v>116</v>
      </c>
      <c r="C22" s="13">
        <v>463134</v>
      </c>
    </row>
    <row r="23" spans="1:3" ht="13.5">
      <c r="A23" s="13" t="s">
        <v>41</v>
      </c>
      <c r="C23" s="13">
        <v>463136</v>
      </c>
    </row>
    <row r="24" spans="1:3" ht="13.5">
      <c r="A24" s="13" t="s">
        <v>42</v>
      </c>
      <c r="C24" s="13">
        <v>463137</v>
      </c>
    </row>
    <row r="25" spans="1:3" ht="13.5">
      <c r="A25" s="13" t="s">
        <v>48</v>
      </c>
      <c r="C25" s="13">
        <v>463138</v>
      </c>
    </row>
    <row r="26" spans="1:3" ht="13.5">
      <c r="A26" s="13" t="s">
        <v>117</v>
      </c>
      <c r="C26" s="13">
        <v>463139</v>
      </c>
    </row>
    <row r="27" spans="1:3" ht="13.5">
      <c r="A27" s="13" t="s">
        <v>66</v>
      </c>
      <c r="C27" s="13">
        <v>463143</v>
      </c>
    </row>
    <row r="28" spans="1:3" ht="13.5">
      <c r="A28" s="13" t="s">
        <v>67</v>
      </c>
      <c r="C28" s="13">
        <v>463144</v>
      </c>
    </row>
    <row r="29" spans="1:4" ht="13.5">
      <c r="A29" s="13" t="s">
        <v>94</v>
      </c>
      <c r="B29" s="15"/>
      <c r="C29" s="13">
        <v>463145</v>
      </c>
      <c r="D29" s="16"/>
    </row>
    <row r="30" spans="1:4" ht="13.5">
      <c r="A30" s="13" t="s">
        <v>77</v>
      </c>
      <c r="B30" s="16"/>
      <c r="C30" s="13">
        <v>463146</v>
      </c>
      <c r="D30" s="16"/>
    </row>
    <row r="31" spans="1:4" ht="13.5">
      <c r="A31" s="13" t="s">
        <v>89</v>
      </c>
      <c r="B31" s="17"/>
      <c r="C31" s="13">
        <v>463196</v>
      </c>
      <c r="D31" s="16"/>
    </row>
    <row r="32" spans="1:4" ht="13.5">
      <c r="A32" s="13" t="s">
        <v>82</v>
      </c>
      <c r="C32" s="13">
        <v>463151</v>
      </c>
      <c r="D32" s="16"/>
    </row>
    <row r="33" spans="1:3" ht="13.5">
      <c r="A33" s="13" t="s">
        <v>75</v>
      </c>
      <c r="C33" s="13">
        <v>463153</v>
      </c>
    </row>
    <row r="34" spans="1:4" ht="13.5">
      <c r="A34" s="13" t="s">
        <v>69</v>
      </c>
      <c r="B34" s="16"/>
      <c r="C34" s="13">
        <v>463155</v>
      </c>
      <c r="D34" s="16"/>
    </row>
    <row r="35" spans="1:4" ht="13.5">
      <c r="A35" s="13" t="s">
        <v>72</v>
      </c>
      <c r="C35" s="13">
        <v>463156</v>
      </c>
      <c r="D35" s="16"/>
    </row>
    <row r="36" spans="1:3" ht="13.5">
      <c r="A36" s="13" t="s">
        <v>70</v>
      </c>
      <c r="C36" s="13">
        <v>463157</v>
      </c>
    </row>
    <row r="37" spans="1:4" ht="13.5">
      <c r="A37" s="13" t="s">
        <v>92</v>
      </c>
      <c r="C37" s="13">
        <v>463162</v>
      </c>
      <c r="D37" s="16"/>
    </row>
    <row r="38" spans="1:4" ht="13.5">
      <c r="A38" s="13" t="s">
        <v>99</v>
      </c>
      <c r="B38" s="16"/>
      <c r="C38" s="13">
        <v>463164</v>
      </c>
      <c r="D38" s="16"/>
    </row>
    <row r="39" spans="1:4" ht="13.5">
      <c r="A39" s="13" t="s">
        <v>49</v>
      </c>
      <c r="B39" s="16"/>
      <c r="C39" s="13">
        <v>463165</v>
      </c>
      <c r="D39" s="16"/>
    </row>
    <row r="40" spans="1:4" ht="13.5">
      <c r="A40" s="13" t="s">
        <v>39</v>
      </c>
      <c r="C40" s="13">
        <v>463166</v>
      </c>
      <c r="D40" s="16"/>
    </row>
    <row r="41" spans="1:4" ht="13.5">
      <c r="A41" s="13" t="s">
        <v>50</v>
      </c>
      <c r="C41" s="13">
        <v>463167</v>
      </c>
      <c r="D41" s="16"/>
    </row>
    <row r="42" spans="1:4" ht="13.5">
      <c r="A42" s="13" t="s">
        <v>51</v>
      </c>
      <c r="C42" s="13">
        <v>463173</v>
      </c>
      <c r="D42" s="16"/>
    </row>
    <row r="43" spans="1:4" ht="13.5">
      <c r="A43" s="13" t="s">
        <v>54</v>
      </c>
      <c r="C43" s="13">
        <v>463175</v>
      </c>
      <c r="D43" s="16"/>
    </row>
    <row r="44" spans="1:4" ht="13.5">
      <c r="A44" s="13" t="s">
        <v>57</v>
      </c>
      <c r="C44" s="13">
        <v>463176</v>
      </c>
      <c r="D44" s="16"/>
    </row>
    <row r="45" spans="1:4" ht="13.5">
      <c r="A45" s="13" t="s">
        <v>60</v>
      </c>
      <c r="C45" s="13">
        <v>463177</v>
      </c>
      <c r="D45" s="16"/>
    </row>
    <row r="46" spans="1:4" ht="13.5">
      <c r="A46" s="13" t="s">
        <v>47</v>
      </c>
      <c r="C46" s="13">
        <v>463178</v>
      </c>
      <c r="D46" s="17"/>
    </row>
    <row r="47" spans="1:4" ht="13.5">
      <c r="A47" s="13" t="s">
        <v>43</v>
      </c>
      <c r="B47" s="16"/>
      <c r="C47" s="13">
        <v>463179</v>
      </c>
      <c r="D47" s="16"/>
    </row>
    <row r="48" spans="1:4" ht="13.5">
      <c r="A48" s="13" t="s">
        <v>78</v>
      </c>
      <c r="C48" s="13">
        <v>463180</v>
      </c>
      <c r="D48" s="16"/>
    </row>
    <row r="49" spans="1:4" ht="13.5">
      <c r="A49" s="13" t="s">
        <v>71</v>
      </c>
      <c r="C49" s="13">
        <v>463181</v>
      </c>
      <c r="D49" s="16"/>
    </row>
    <row r="50" spans="1:4" ht="13.5">
      <c r="A50" s="13" t="s">
        <v>85</v>
      </c>
      <c r="C50" s="13">
        <v>463184</v>
      </c>
      <c r="D50" s="16"/>
    </row>
    <row r="51" spans="1:4" ht="13.5">
      <c r="A51" s="13" t="s">
        <v>96</v>
      </c>
      <c r="C51" s="13">
        <v>463185</v>
      </c>
      <c r="D51" s="16"/>
    </row>
    <row r="52" spans="1:4" ht="13.5">
      <c r="A52" s="13" t="s">
        <v>90</v>
      </c>
      <c r="C52" s="13">
        <v>463186</v>
      </c>
      <c r="D52" s="16"/>
    </row>
    <row r="53" spans="1:4" ht="13.5">
      <c r="A53" s="13" t="s">
        <v>52</v>
      </c>
      <c r="C53" s="13">
        <v>463188</v>
      </c>
      <c r="D53" s="16"/>
    </row>
    <row r="54" spans="1:4" ht="13.5">
      <c r="A54" s="13" t="s">
        <v>80</v>
      </c>
      <c r="C54" s="13">
        <v>463189</v>
      </c>
      <c r="D54" s="16"/>
    </row>
    <row r="55" spans="1:4" ht="13.5">
      <c r="A55" s="13" t="s">
        <v>91</v>
      </c>
      <c r="C55" s="13">
        <v>463190</v>
      </c>
      <c r="D55" s="16"/>
    </row>
    <row r="56" spans="1:4" ht="13.5">
      <c r="A56" s="13" t="s">
        <v>118</v>
      </c>
      <c r="C56" s="13">
        <v>463171</v>
      </c>
      <c r="D56" s="16"/>
    </row>
    <row r="57" spans="1:4" ht="13.5">
      <c r="A57" s="13" t="s">
        <v>86</v>
      </c>
      <c r="C57" s="13">
        <v>463192</v>
      </c>
      <c r="D57" s="16"/>
    </row>
    <row r="58" spans="1:4" ht="13.5">
      <c r="A58" s="13" t="s">
        <v>119</v>
      </c>
      <c r="C58" s="13">
        <v>463197</v>
      </c>
      <c r="D58" s="16"/>
    </row>
    <row r="59" spans="1:4" ht="13.5">
      <c r="A59" s="13" t="s">
        <v>105</v>
      </c>
      <c r="C59" s="13">
        <v>463432</v>
      </c>
      <c r="D59" s="16"/>
    </row>
    <row r="60" spans="1:4" ht="13.5">
      <c r="A60" s="13" t="s">
        <v>106</v>
      </c>
      <c r="C60" s="13">
        <v>463452</v>
      </c>
      <c r="D60" s="16"/>
    </row>
    <row r="61" spans="1:4" ht="13.5">
      <c r="A61" s="13" t="s">
        <v>120</v>
      </c>
      <c r="B61" s="15"/>
      <c r="C61" s="13">
        <v>463456</v>
      </c>
      <c r="D61" s="17"/>
    </row>
    <row r="62" spans="1:4" ht="13.5">
      <c r="A62" s="13" t="s">
        <v>56</v>
      </c>
      <c r="C62" s="13">
        <v>463501</v>
      </c>
      <c r="D62" s="16"/>
    </row>
    <row r="63" spans="1:4" ht="13.5">
      <c r="A63" s="13" t="s">
        <v>84</v>
      </c>
      <c r="C63" s="13">
        <v>463502</v>
      </c>
      <c r="D63" s="16"/>
    </row>
    <row r="64" spans="1:4" ht="13.5">
      <c r="A64" s="13" t="s">
        <v>58</v>
      </c>
      <c r="C64" s="13">
        <v>463503</v>
      </c>
      <c r="D64" s="16"/>
    </row>
    <row r="65" spans="1:4" ht="13.5">
      <c r="A65" s="13" t="s">
        <v>53</v>
      </c>
      <c r="C65" s="13">
        <v>463505</v>
      </c>
      <c r="D65" s="16"/>
    </row>
    <row r="66" spans="1:4" ht="13.5">
      <c r="A66" s="13" t="s">
        <v>59</v>
      </c>
      <c r="C66" s="13">
        <v>463507</v>
      </c>
      <c r="D66" s="16"/>
    </row>
    <row r="67" spans="1:4" ht="13.5">
      <c r="A67" s="13" t="s">
        <v>107</v>
      </c>
      <c r="C67" s="13">
        <v>463508</v>
      </c>
      <c r="D67" s="16"/>
    </row>
    <row r="68" spans="1:4" ht="13.5">
      <c r="A68" s="13" t="s">
        <v>121</v>
      </c>
      <c r="C68" s="13">
        <v>463509</v>
      </c>
      <c r="D68" s="16"/>
    </row>
    <row r="69" spans="1:4" ht="13.5">
      <c r="A69" s="13" t="s">
        <v>97</v>
      </c>
      <c r="B69" s="16"/>
      <c r="C69" s="13">
        <v>463510</v>
      </c>
      <c r="D69" s="16"/>
    </row>
    <row r="70" spans="1:4" ht="13.5">
      <c r="A70" s="13" t="s">
        <v>73</v>
      </c>
      <c r="C70" s="13">
        <v>463511</v>
      </c>
      <c r="D70" s="16"/>
    </row>
    <row r="71" spans="1:4" ht="13.5">
      <c r="A71" s="13" t="s">
        <v>100</v>
      </c>
      <c r="B71" s="15"/>
      <c r="C71" s="13">
        <v>463512</v>
      </c>
      <c r="D71" s="16"/>
    </row>
    <row r="72" spans="1:4" ht="13.5">
      <c r="A72" s="15" t="s">
        <v>44</v>
      </c>
      <c r="B72" s="16"/>
      <c r="C72" s="15">
        <v>463514</v>
      </c>
      <c r="D72" s="16"/>
    </row>
    <row r="73" spans="1:4" ht="13.5">
      <c r="A73" s="15" t="s">
        <v>122</v>
      </c>
      <c r="B73" s="16"/>
      <c r="C73" s="15">
        <v>463515</v>
      </c>
      <c r="D73" s="16"/>
    </row>
    <row r="74" spans="1:4" ht="13.5">
      <c r="A74" s="15" t="s">
        <v>62</v>
      </c>
      <c r="C74" s="15">
        <v>463516</v>
      </c>
      <c r="D74" s="16"/>
    </row>
    <row r="75" spans="1:4" ht="13.5">
      <c r="A75" s="15" t="s">
        <v>83</v>
      </c>
      <c r="C75" s="15">
        <v>463520</v>
      </c>
      <c r="D75" s="16"/>
    </row>
    <row r="76" spans="1:4" ht="13.5">
      <c r="A76" s="15" t="s">
        <v>81</v>
      </c>
      <c r="C76" s="15">
        <v>463521</v>
      </c>
      <c r="D76" s="16"/>
    </row>
    <row r="77" spans="1:4" ht="13.5">
      <c r="A77" s="16" t="s">
        <v>123</v>
      </c>
      <c r="C77" s="63">
        <v>463158</v>
      </c>
      <c r="D77" s="16"/>
    </row>
    <row r="78" spans="1:4" ht="13.5">
      <c r="A78" s="15" t="s">
        <v>110</v>
      </c>
      <c r="B78" s="16"/>
      <c r="C78" s="15">
        <v>463112</v>
      </c>
      <c r="D78" s="17"/>
    </row>
    <row r="79" spans="1:4" ht="13.5">
      <c r="A79" s="15" t="s">
        <v>124</v>
      </c>
      <c r="C79" s="15">
        <v>465522</v>
      </c>
      <c r="D79" s="16"/>
    </row>
    <row r="80" ht="13.5">
      <c r="D80" s="16"/>
    </row>
    <row r="81" spans="2:4" ht="13.5">
      <c r="B81" s="15"/>
      <c r="D81" s="16"/>
    </row>
    <row r="82" ht="13.5">
      <c r="D82" s="16"/>
    </row>
    <row r="83" ht="13.5">
      <c r="D83" s="16"/>
    </row>
    <row r="84" ht="13.5">
      <c r="D84" s="16"/>
    </row>
    <row r="85" ht="13.5">
      <c r="D85" s="16"/>
    </row>
    <row r="86" ht="13.5">
      <c r="D86" s="16"/>
    </row>
    <row r="87" ht="13.5">
      <c r="D87" s="16"/>
    </row>
    <row r="88" ht="13.5">
      <c r="D88" s="16"/>
    </row>
    <row r="89" ht="13.5">
      <c r="D89" s="16"/>
    </row>
    <row r="90" ht="13.5">
      <c r="D90" s="16"/>
    </row>
    <row r="91" ht="13.5">
      <c r="D91" s="16"/>
    </row>
    <row r="92" ht="13.5">
      <c r="D92" s="16"/>
    </row>
    <row r="93" ht="13.5">
      <c r="D93" s="17"/>
    </row>
    <row r="94" ht="13.5">
      <c r="D94" s="16"/>
    </row>
    <row r="95" ht="13.5">
      <c r="D95" s="16"/>
    </row>
    <row r="96" ht="13.5">
      <c r="D96" s="16"/>
    </row>
    <row r="97" ht="13.5">
      <c r="D97" s="16"/>
    </row>
    <row r="98" ht="13.5">
      <c r="D98" s="16"/>
    </row>
    <row r="99" ht="13.5">
      <c r="D99" s="16"/>
    </row>
    <row r="100" ht="13.5">
      <c r="D100" s="16"/>
    </row>
    <row r="101" ht="13.5">
      <c r="D101" s="16"/>
    </row>
    <row r="102" ht="13.5">
      <c r="D102" s="16"/>
    </row>
    <row r="103" ht="13.5">
      <c r="D103" s="16"/>
    </row>
    <row r="104" ht="13.5">
      <c r="D104" s="16"/>
    </row>
    <row r="105" ht="13.5">
      <c r="D105" s="16"/>
    </row>
    <row r="106" ht="13.5">
      <c r="D106" s="16"/>
    </row>
    <row r="107" ht="13.5">
      <c r="D107" s="16"/>
    </row>
    <row r="109" ht="13.5">
      <c r="D109" s="16"/>
    </row>
    <row r="110" spans="2:4" ht="13.5">
      <c r="B110" s="16"/>
      <c r="D110" s="16"/>
    </row>
    <row r="111" ht="13.5">
      <c r="D111" s="16"/>
    </row>
    <row r="112" ht="13.5">
      <c r="D112" s="16"/>
    </row>
    <row r="113" ht="13.5">
      <c r="D113" s="16"/>
    </row>
    <row r="114" ht="13.5">
      <c r="D114" s="16"/>
    </row>
    <row r="115" ht="13.5">
      <c r="D115" s="16"/>
    </row>
    <row r="116" ht="13.5">
      <c r="D116" s="16"/>
    </row>
    <row r="117" ht="13.5">
      <c r="D117" s="16"/>
    </row>
    <row r="118" ht="13.5">
      <c r="D118" s="16"/>
    </row>
    <row r="119" ht="13.5">
      <c r="D119" s="16"/>
    </row>
    <row r="120" ht="13.5">
      <c r="D120" s="16"/>
    </row>
    <row r="121" ht="13.5">
      <c r="D121" s="16"/>
    </row>
    <row r="122" ht="13.5">
      <c r="D122" s="16"/>
    </row>
    <row r="123" ht="13.5">
      <c r="D123" s="16"/>
    </row>
    <row r="124" ht="13.5">
      <c r="D124" s="16"/>
    </row>
    <row r="125" ht="13.5">
      <c r="D125" s="16"/>
    </row>
    <row r="126" spans="2:4" ht="13.5">
      <c r="B126" s="16"/>
      <c r="D126" s="16"/>
    </row>
    <row r="127" ht="13.5">
      <c r="D127" s="16"/>
    </row>
    <row r="128" ht="13.5">
      <c r="D128" s="16"/>
    </row>
    <row r="129" ht="13.5">
      <c r="D129" s="16"/>
    </row>
    <row r="130" ht="13.5">
      <c r="D130" s="16"/>
    </row>
    <row r="131" ht="13.5">
      <c r="D131" s="16"/>
    </row>
    <row r="132" ht="13.5">
      <c r="D132" s="16"/>
    </row>
    <row r="133" ht="13.5">
      <c r="D133" s="16"/>
    </row>
    <row r="134" ht="13.5">
      <c r="D134" s="16"/>
    </row>
    <row r="135" ht="13.5">
      <c r="D135" s="16"/>
    </row>
    <row r="136" ht="13.5">
      <c r="D136" s="18"/>
    </row>
    <row r="137" ht="13.5">
      <c r="D137" s="16"/>
    </row>
    <row r="138" ht="13.5">
      <c r="D138" s="16"/>
    </row>
    <row r="139" ht="13.5">
      <c r="D139" s="16"/>
    </row>
    <row r="140" ht="13.5">
      <c r="D140" s="16"/>
    </row>
    <row r="141" ht="13.5">
      <c r="D141" s="16"/>
    </row>
    <row r="142" ht="19.5" customHeight="1">
      <c r="D142" s="16"/>
    </row>
    <row r="143" ht="13.5">
      <c r="D143" s="16"/>
    </row>
    <row r="144" ht="13.5">
      <c r="D144" s="16"/>
    </row>
    <row r="145" ht="13.5">
      <c r="D145" s="16"/>
    </row>
    <row r="147" ht="13.5">
      <c r="D147" s="16"/>
    </row>
    <row r="148" ht="13.5">
      <c r="D148" s="16"/>
    </row>
    <row r="149" ht="13.5">
      <c r="D149" s="16"/>
    </row>
    <row r="150" ht="13.5">
      <c r="D150" s="16"/>
    </row>
    <row r="151" ht="13.5">
      <c r="D151" s="16"/>
    </row>
    <row r="152" ht="13.5">
      <c r="D152" s="16"/>
    </row>
    <row r="153" ht="13.5">
      <c r="D153" s="16"/>
    </row>
    <row r="154" ht="13.5">
      <c r="D154" s="16"/>
    </row>
    <row r="155" ht="13.5">
      <c r="D155" s="16"/>
    </row>
    <row r="156" ht="13.5">
      <c r="D156" s="16"/>
    </row>
    <row r="157" ht="13.5">
      <c r="D157" s="16"/>
    </row>
    <row r="158" ht="13.5">
      <c r="D158" s="16"/>
    </row>
    <row r="159" ht="13.5">
      <c r="D159" s="16"/>
    </row>
    <row r="160" ht="13.5">
      <c r="D160" s="16"/>
    </row>
    <row r="161" ht="13.5">
      <c r="D161" s="16"/>
    </row>
    <row r="162" ht="13.5">
      <c r="D162" s="16"/>
    </row>
    <row r="163" ht="13.5">
      <c r="D163" s="16"/>
    </row>
    <row r="164" ht="13.5">
      <c r="D164" s="16"/>
    </row>
    <row r="165" ht="13.5">
      <c r="D165" s="16"/>
    </row>
    <row r="166" ht="13.5">
      <c r="D166" s="16"/>
    </row>
    <row r="167" ht="13.5">
      <c r="D167" s="16"/>
    </row>
    <row r="168" ht="13.5">
      <c r="D168" s="16"/>
    </row>
    <row r="169" ht="13.5">
      <c r="D169" s="16"/>
    </row>
    <row r="170" ht="13.5">
      <c r="D170" s="16"/>
    </row>
    <row r="171" ht="13.5">
      <c r="D171" s="16"/>
    </row>
    <row r="172" spans="2:4" ht="13.5">
      <c r="B172" s="15"/>
      <c r="D172" s="16"/>
    </row>
    <row r="173" ht="13.5">
      <c r="D173" s="16"/>
    </row>
    <row r="174" ht="13.5">
      <c r="D174" s="16"/>
    </row>
    <row r="175" ht="13.5">
      <c r="D175" s="16"/>
    </row>
    <row r="176" ht="13.5">
      <c r="D176" s="16"/>
    </row>
    <row r="177" ht="13.5">
      <c r="D177" s="16"/>
    </row>
    <row r="178" ht="13.5">
      <c r="D178" s="16"/>
    </row>
    <row r="180" spans="2:4" ht="13.5">
      <c r="B180" s="16"/>
      <c r="D180" s="16"/>
    </row>
    <row r="181" ht="13.5">
      <c r="D181" s="16"/>
    </row>
    <row r="183" ht="13.5">
      <c r="D183" s="16"/>
    </row>
    <row r="184" ht="13.5">
      <c r="D184" s="16"/>
    </row>
    <row r="185" spans="2:4" ht="24" customHeight="1">
      <c r="B185" s="16"/>
      <c r="D185" s="17"/>
    </row>
    <row r="186" ht="13.5">
      <c r="D186" s="16"/>
    </row>
    <row r="187" ht="13.5">
      <c r="D187" s="16"/>
    </row>
    <row r="188" ht="13.5">
      <c r="D188" s="16"/>
    </row>
    <row r="189" ht="13.5">
      <c r="D189" s="16"/>
    </row>
    <row r="190" ht="13.5">
      <c r="D190" s="16"/>
    </row>
    <row r="191" ht="13.5">
      <c r="D191" s="16"/>
    </row>
    <row r="192" ht="13.5">
      <c r="D192" s="16"/>
    </row>
    <row r="193" ht="13.5">
      <c r="D193" s="16"/>
    </row>
    <row r="194" ht="13.5">
      <c r="D194" s="16"/>
    </row>
    <row r="195" ht="13.5">
      <c r="D195" s="16"/>
    </row>
    <row r="196" ht="13.5">
      <c r="D196" s="16"/>
    </row>
    <row r="197" spans="2:4" ht="13.5">
      <c r="B197" s="15"/>
      <c r="D197" s="16"/>
    </row>
    <row r="198" spans="2:4" ht="13.5">
      <c r="B198" s="16"/>
      <c r="D198" s="16"/>
    </row>
    <row r="199" spans="2:4" ht="13.5">
      <c r="B199" s="16"/>
      <c r="D199" s="16"/>
    </row>
    <row r="200" ht="13.5">
      <c r="D200" s="16"/>
    </row>
    <row r="201" ht="13.5">
      <c r="D201" s="16"/>
    </row>
    <row r="202" ht="13.5">
      <c r="D202" s="16"/>
    </row>
    <row r="203" ht="13.5">
      <c r="D203" s="16"/>
    </row>
    <row r="204" ht="13.5">
      <c r="D204" s="16"/>
    </row>
    <row r="205" ht="13.5">
      <c r="D205" s="16"/>
    </row>
    <row r="206" ht="13.5">
      <c r="D206" s="16"/>
    </row>
    <row r="207" ht="13.5">
      <c r="D207" s="16"/>
    </row>
    <row r="208" ht="13.5">
      <c r="D208" s="16"/>
    </row>
    <row r="209" ht="13.5">
      <c r="D209" s="16"/>
    </row>
    <row r="210" ht="13.5">
      <c r="D210" s="16"/>
    </row>
    <row r="211" ht="13.5">
      <c r="D211" s="16"/>
    </row>
    <row r="212" ht="13.5">
      <c r="D212" s="16"/>
    </row>
    <row r="213" ht="13.5">
      <c r="D213" s="17"/>
    </row>
    <row r="214" ht="13.5">
      <c r="D214" s="16"/>
    </row>
    <row r="215" ht="13.5">
      <c r="D215" s="17"/>
    </row>
    <row r="216" ht="13.5">
      <c r="D216" s="16"/>
    </row>
    <row r="217" ht="13.5">
      <c r="D217" s="16"/>
    </row>
    <row r="218" ht="13.5">
      <c r="D218" s="16"/>
    </row>
    <row r="219" ht="13.5">
      <c r="D219" s="17"/>
    </row>
    <row r="220" ht="13.5">
      <c r="D220" s="16"/>
    </row>
    <row r="221" ht="13.5">
      <c r="D221" s="16"/>
    </row>
    <row r="222" ht="13.5">
      <c r="D222" s="16"/>
    </row>
    <row r="223" ht="13.5">
      <c r="D223" s="16"/>
    </row>
    <row r="224" ht="13.5">
      <c r="D224" s="16"/>
    </row>
    <row r="225" ht="13.5">
      <c r="D225" s="16"/>
    </row>
    <row r="226" ht="13.5">
      <c r="D226" s="16"/>
    </row>
    <row r="227" ht="13.5">
      <c r="D227" s="16"/>
    </row>
    <row r="228" ht="13.5">
      <c r="D228" s="16"/>
    </row>
    <row r="230" ht="13.5">
      <c r="D230" s="16"/>
    </row>
    <row r="231" ht="13.5">
      <c r="D231" s="16"/>
    </row>
    <row r="232" ht="13.5">
      <c r="D232" s="16"/>
    </row>
    <row r="233" ht="13.5">
      <c r="D233" s="16"/>
    </row>
    <row r="234" ht="13.5">
      <c r="D234" s="16"/>
    </row>
    <row r="235" ht="13.5">
      <c r="D235" s="16"/>
    </row>
    <row r="236" ht="13.5">
      <c r="D236" s="16"/>
    </row>
    <row r="237" ht="13.5">
      <c r="D237" s="16"/>
    </row>
    <row r="238" ht="13.5">
      <c r="D238" s="16"/>
    </row>
    <row r="239" ht="13.5">
      <c r="D239" s="16"/>
    </row>
    <row r="240" ht="13.5">
      <c r="D240" s="16"/>
    </row>
    <row r="241" ht="13.5">
      <c r="D241" s="16"/>
    </row>
    <row r="242" ht="19.5" customHeight="1">
      <c r="D242" s="16"/>
    </row>
    <row r="243" ht="13.5">
      <c r="D243" s="16"/>
    </row>
    <row r="244" ht="13.5">
      <c r="D244" s="16"/>
    </row>
    <row r="245" ht="13.5">
      <c r="D245" s="16"/>
    </row>
    <row r="246" ht="13.5">
      <c r="D246" s="16"/>
    </row>
    <row r="247" ht="13.5">
      <c r="D247" s="16"/>
    </row>
    <row r="248" ht="13.5">
      <c r="D248" s="16"/>
    </row>
    <row r="249" ht="13.5">
      <c r="D249" s="16"/>
    </row>
    <row r="250" ht="13.5">
      <c r="D250" s="16"/>
    </row>
    <row r="252" ht="13.5">
      <c r="D252" s="16"/>
    </row>
    <row r="253" spans="2:4" ht="13.5">
      <c r="B253" s="15"/>
      <c r="D253" s="16"/>
    </row>
    <row r="254" ht="13.5">
      <c r="D254" s="16"/>
    </row>
    <row r="255" ht="13.5">
      <c r="D255" s="16"/>
    </row>
    <row r="256" ht="13.5">
      <c r="D256" s="16"/>
    </row>
    <row r="257" spans="2:4" ht="13.5">
      <c r="B257" s="16"/>
      <c r="D257" s="16"/>
    </row>
    <row r="258" ht="13.5">
      <c r="D258" s="16"/>
    </row>
    <row r="259" ht="13.5">
      <c r="D259" s="16"/>
    </row>
    <row r="260" spans="2:4" ht="13.5">
      <c r="B260" s="16"/>
      <c r="D260" s="16"/>
    </row>
    <row r="261" ht="13.5">
      <c r="D261" s="16"/>
    </row>
    <row r="262" ht="13.5">
      <c r="D262" s="16"/>
    </row>
    <row r="263" ht="13.5">
      <c r="D263" s="16"/>
    </row>
    <row r="264" ht="13.5">
      <c r="D264" s="16"/>
    </row>
    <row r="265" ht="13.5">
      <c r="D265" s="16"/>
    </row>
    <row r="266" ht="13.5">
      <c r="D266" s="16"/>
    </row>
    <row r="267" ht="13.5">
      <c r="D267" s="16"/>
    </row>
    <row r="268" ht="13.5">
      <c r="D268" s="16"/>
    </row>
    <row r="269" ht="13.5">
      <c r="D269" s="16"/>
    </row>
    <row r="270" ht="13.5">
      <c r="D270" s="16"/>
    </row>
    <row r="271" ht="13.5">
      <c r="D271" s="16"/>
    </row>
    <row r="272" ht="13.5">
      <c r="D272" s="16"/>
    </row>
    <row r="273" ht="13.5">
      <c r="D273" s="16"/>
    </row>
    <row r="274" ht="13.5">
      <c r="D274" s="16"/>
    </row>
  </sheetData>
  <sheetProtection/>
  <conditionalFormatting sqref="C77">
    <cfRule type="duplicateValues" priority="2" dxfId="2" stopIfTrue="1">
      <formula>AND(COUNTIF($C$77:$C$77,C77)&gt;1,NOT(ISBLANK(C77)))</formula>
    </cfRule>
  </conditionalFormatting>
  <conditionalFormatting sqref="C77">
    <cfRule type="duplicateValues" priority="1" dxfId="2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22.625" style="2" customWidth="1"/>
    <col min="2" max="2" width="85.625" style="2" customWidth="1"/>
    <col min="3" max="3" width="22.625" style="2" customWidth="1"/>
    <col min="4" max="5" width="8.625" style="2" customWidth="1"/>
    <col min="6" max="16384" width="9.00390625" style="2" customWidth="1"/>
  </cols>
  <sheetData>
    <row r="1" spans="1:9" ht="21">
      <c r="A1" s="108" t="s">
        <v>127</v>
      </c>
      <c r="B1" s="108"/>
      <c r="C1" s="108"/>
      <c r="D1" s="1"/>
      <c r="E1" s="1"/>
      <c r="F1" s="3"/>
      <c r="G1" s="3"/>
      <c r="H1" s="3"/>
      <c r="I1" s="3"/>
    </row>
    <row r="2" spans="1:9" ht="21">
      <c r="A2" s="108"/>
      <c r="B2" s="108"/>
      <c r="C2" s="108"/>
      <c r="D2" s="1"/>
      <c r="E2" s="1"/>
      <c r="F2" s="3"/>
      <c r="G2" s="3"/>
      <c r="H2" s="3"/>
      <c r="I2" s="3"/>
    </row>
    <row r="4" ht="13.5">
      <c r="B4" t="s">
        <v>137</v>
      </c>
    </row>
    <row r="5" ht="14.25" thickBot="1"/>
    <row r="6" spans="1:3" ht="30.75" customHeight="1" thickBot="1">
      <c r="A6" s="83" t="s">
        <v>5</v>
      </c>
      <c r="B6" s="77"/>
      <c r="C6" s="74" t="s">
        <v>1</v>
      </c>
    </row>
    <row r="7" spans="1:3" ht="30.75" customHeight="1">
      <c r="A7" s="84" t="s">
        <v>6</v>
      </c>
      <c r="B7" s="78" t="s">
        <v>7</v>
      </c>
      <c r="C7" s="71" t="s">
        <v>8</v>
      </c>
    </row>
    <row r="8" spans="1:3" ht="30.75" customHeight="1">
      <c r="A8" s="85" t="s">
        <v>9</v>
      </c>
      <c r="B8" s="79"/>
      <c r="C8" s="72"/>
    </row>
    <row r="9" spans="1:3" ht="30.75" customHeight="1">
      <c r="A9" s="85" t="s">
        <v>10</v>
      </c>
      <c r="B9" s="79"/>
      <c r="C9" s="72"/>
    </row>
    <row r="10" spans="1:3" ht="30.75" customHeight="1">
      <c r="A10" s="85" t="s">
        <v>11</v>
      </c>
      <c r="B10" s="79"/>
      <c r="C10" s="72"/>
    </row>
    <row r="11" spans="1:3" ht="30.75" customHeight="1">
      <c r="A11" s="85" t="s">
        <v>12</v>
      </c>
      <c r="B11" s="79"/>
      <c r="C11" s="72"/>
    </row>
    <row r="12" spans="1:3" ht="30.75" customHeight="1">
      <c r="A12" s="85" t="s">
        <v>13</v>
      </c>
      <c r="B12" s="79"/>
      <c r="C12" s="72"/>
    </row>
    <row r="13" spans="1:3" ht="30.75" customHeight="1" thickBot="1">
      <c r="A13" s="86" t="s">
        <v>18</v>
      </c>
      <c r="B13" s="80"/>
      <c r="C13" s="75"/>
    </row>
    <row r="14" spans="1:3" ht="30.75" customHeight="1">
      <c r="A14" s="87" t="s">
        <v>14</v>
      </c>
      <c r="B14" s="81"/>
      <c r="C14" s="76"/>
    </row>
    <row r="15" spans="1:3" ht="30.75" customHeight="1">
      <c r="A15" s="85" t="s">
        <v>15</v>
      </c>
      <c r="B15" s="79"/>
      <c r="C15" s="72"/>
    </row>
    <row r="16" spans="1:3" ht="30.75" customHeight="1" thickBot="1">
      <c r="A16" s="88" t="s">
        <v>16</v>
      </c>
      <c r="B16" s="82"/>
      <c r="C16" s="73"/>
    </row>
    <row r="18" ht="13.5">
      <c r="B18" s="2" t="s">
        <v>128</v>
      </c>
    </row>
    <row r="20" ht="13.5">
      <c r="B20" s="2" t="s">
        <v>17</v>
      </c>
    </row>
    <row r="22" ht="13.5">
      <c r="B22" s="4" t="s">
        <v>129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1:I1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22.625" style="2" customWidth="1"/>
    <col min="2" max="2" width="85.625" style="2" customWidth="1"/>
    <col min="3" max="3" width="22.625" style="2" customWidth="1"/>
    <col min="4" max="5" width="8.625" style="2" customWidth="1"/>
    <col min="6" max="16384" width="9.00390625" style="2" customWidth="1"/>
  </cols>
  <sheetData>
    <row r="1" spans="1:9" ht="21">
      <c r="A1" s="108" t="s">
        <v>130</v>
      </c>
      <c r="B1" s="108"/>
      <c r="C1" s="108"/>
      <c r="D1" s="1"/>
      <c r="E1" s="1"/>
      <c r="F1" s="3"/>
      <c r="G1" s="3"/>
      <c r="H1" s="3"/>
      <c r="I1" s="3"/>
    </row>
    <row r="2" spans="1:9" ht="21">
      <c r="A2" s="108"/>
      <c r="B2" s="108"/>
      <c r="C2" s="108"/>
      <c r="D2" s="1"/>
      <c r="E2" s="1"/>
      <c r="F2" s="3"/>
      <c r="G2" s="3"/>
      <c r="H2" s="3"/>
      <c r="I2" s="3"/>
    </row>
    <row r="4" ht="13.5">
      <c r="B4" t="s">
        <v>136</v>
      </c>
    </row>
    <row r="5" ht="14.25" thickBot="1"/>
    <row r="6" spans="1:3" ht="36.75" customHeight="1" thickBot="1">
      <c r="A6" s="83" t="s">
        <v>5</v>
      </c>
      <c r="B6" s="77"/>
      <c r="C6" s="74" t="s">
        <v>1</v>
      </c>
    </row>
    <row r="7" spans="1:3" ht="36.75" customHeight="1">
      <c r="A7" s="84" t="s">
        <v>6</v>
      </c>
      <c r="B7" s="78" t="s">
        <v>7</v>
      </c>
      <c r="C7" s="71" t="s">
        <v>8</v>
      </c>
    </row>
    <row r="8" spans="1:3" ht="36.75" customHeight="1">
      <c r="A8" s="85" t="s">
        <v>9</v>
      </c>
      <c r="B8" s="79"/>
      <c r="C8" s="72"/>
    </row>
    <row r="9" spans="1:3" ht="36.75" customHeight="1">
      <c r="A9" s="85" t="s">
        <v>10</v>
      </c>
      <c r="B9" s="79"/>
      <c r="C9" s="72"/>
    </row>
    <row r="10" spans="1:3" ht="36.75" customHeight="1">
      <c r="A10" s="85" t="s">
        <v>11</v>
      </c>
      <c r="B10" s="79"/>
      <c r="C10" s="72"/>
    </row>
    <row r="11" spans="1:3" ht="36.75" customHeight="1" thickBot="1">
      <c r="A11" s="86" t="s">
        <v>12</v>
      </c>
      <c r="B11" s="80"/>
      <c r="C11" s="75"/>
    </row>
    <row r="12" spans="1:3" ht="36.75" customHeight="1">
      <c r="A12" s="87" t="s">
        <v>14</v>
      </c>
      <c r="B12" s="81"/>
      <c r="C12" s="76"/>
    </row>
    <row r="13" spans="1:3" ht="36.75" customHeight="1" thickBot="1">
      <c r="A13" s="88" t="s">
        <v>15</v>
      </c>
      <c r="B13" s="82"/>
      <c r="C13" s="73"/>
    </row>
    <row r="15" ht="13.5">
      <c r="B15" s="2" t="s">
        <v>128</v>
      </c>
    </row>
    <row r="17" ht="13.5">
      <c r="B17" s="2" t="s">
        <v>17</v>
      </c>
    </row>
    <row r="19" ht="13.5">
      <c r="B19" s="4" t="s">
        <v>129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鹿児島県高体連01</cp:lastModifiedBy>
  <cp:lastPrinted>2020-02-07T03:21:31Z</cp:lastPrinted>
  <dcterms:created xsi:type="dcterms:W3CDTF">2011-01-11T07:06:23Z</dcterms:created>
  <dcterms:modified xsi:type="dcterms:W3CDTF">2020-12-16T04:08:17Z</dcterms:modified>
  <cp:category/>
  <cp:version/>
  <cp:contentType/>
  <cp:contentStatus/>
</cp:coreProperties>
</file>